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workbookProtection workbookPassword="EC91" lockStructure="1"/>
  <bookViews>
    <workbookView xWindow="120" yWindow="255" windowWidth="20115" windowHeight="7815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</sheets>
  <definedNames>
    <definedName name="_xlnm._FilterDatabase" localSheetId="1" hidden="1">'Área Sudene Idene'!$A$1:$B$856</definedName>
    <definedName name="_xlnm._FilterDatabase" localSheetId="3" hidden="1">FPM!$A$1:$F$859</definedName>
    <definedName name="_xlnm._FilterDatabase" localSheetId="4" hidden="1">ICMS!$A$1:$D$854</definedName>
    <definedName name="_xlnm._FilterDatabase" localSheetId="2" hidden="1">'IDH-M'!$A$2:$E$857</definedName>
    <definedName name="_xlnm._FilterDatabase" localSheetId="5" hidden="1">Resumo!$B$1:$D$854</definedName>
  </definedNames>
  <calcPr calcId="145621"/>
</workbook>
</file>

<file path=xl/calcChain.xml><?xml version="1.0" encoding="utf-8"?>
<calcChain xmlns="http://schemas.openxmlformats.org/spreadsheetml/2006/main">
  <c r="B20" i="1" l="1"/>
  <c r="B14" i="1"/>
  <c r="B16" i="1"/>
  <c r="B18" i="1"/>
  <c r="E277" i="5"/>
  <c r="E859" i="5"/>
  <c r="D758" i="4" l="1"/>
  <c r="D759" i="4"/>
  <c r="D760" i="4"/>
  <c r="D761" i="4"/>
  <c r="D762" i="4"/>
  <c r="D763" i="4"/>
  <c r="D764" i="4"/>
  <c r="D683" i="4"/>
  <c r="D684" i="4"/>
  <c r="D685" i="4"/>
  <c r="D2" i="4" l="1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C3" i="6" l="1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C499" i="6"/>
  <c r="C500" i="6"/>
  <c r="C501" i="6"/>
  <c r="C502" i="6"/>
  <c r="C503" i="6"/>
  <c r="C504" i="6"/>
  <c r="C505" i="6"/>
  <c r="C506" i="6"/>
  <c r="C507" i="6"/>
  <c r="C508" i="6"/>
  <c r="C509" i="6"/>
  <c r="C510" i="6"/>
  <c r="C511" i="6"/>
  <c r="C512" i="6"/>
  <c r="C513" i="6"/>
  <c r="C514" i="6"/>
  <c r="C515" i="6"/>
  <c r="C516" i="6"/>
  <c r="C517" i="6"/>
  <c r="C518" i="6"/>
  <c r="C519" i="6"/>
  <c r="C520" i="6"/>
  <c r="C521" i="6"/>
  <c r="C522" i="6"/>
  <c r="C523" i="6"/>
  <c r="C524" i="6"/>
  <c r="C525" i="6"/>
  <c r="C526" i="6"/>
  <c r="C527" i="6"/>
  <c r="C528" i="6"/>
  <c r="C529" i="6"/>
  <c r="C530" i="6"/>
  <c r="C531" i="6"/>
  <c r="C532" i="6"/>
  <c r="C533" i="6"/>
  <c r="C534" i="6"/>
  <c r="C535" i="6"/>
  <c r="C536" i="6"/>
  <c r="C537" i="6"/>
  <c r="C538" i="6"/>
  <c r="C539" i="6"/>
  <c r="C540" i="6"/>
  <c r="C541" i="6"/>
  <c r="C542" i="6"/>
  <c r="C543" i="6"/>
  <c r="C544" i="6"/>
  <c r="C545" i="6"/>
  <c r="C546" i="6"/>
  <c r="C547" i="6"/>
  <c r="C548" i="6"/>
  <c r="C549" i="6"/>
  <c r="C550" i="6"/>
  <c r="C551" i="6"/>
  <c r="C552" i="6"/>
  <c r="C553" i="6"/>
  <c r="C554" i="6"/>
  <c r="C555" i="6"/>
  <c r="C556" i="6"/>
  <c r="C557" i="6"/>
  <c r="C558" i="6"/>
  <c r="C559" i="6"/>
  <c r="C560" i="6"/>
  <c r="C561" i="6"/>
  <c r="C562" i="6"/>
  <c r="C563" i="6"/>
  <c r="C564" i="6"/>
  <c r="C565" i="6"/>
  <c r="C566" i="6"/>
  <c r="C567" i="6"/>
  <c r="C568" i="6"/>
  <c r="C569" i="6"/>
  <c r="C570" i="6"/>
  <c r="C571" i="6"/>
  <c r="C572" i="6"/>
  <c r="C573" i="6"/>
  <c r="C574" i="6"/>
  <c r="C575" i="6"/>
  <c r="C576" i="6"/>
  <c r="C577" i="6"/>
  <c r="C578" i="6"/>
  <c r="C579" i="6"/>
  <c r="C580" i="6"/>
  <c r="C581" i="6"/>
  <c r="C582" i="6"/>
  <c r="C583" i="6"/>
  <c r="C584" i="6"/>
  <c r="C585" i="6"/>
  <c r="C586" i="6"/>
  <c r="C587" i="6"/>
  <c r="C588" i="6"/>
  <c r="C589" i="6"/>
  <c r="C590" i="6"/>
  <c r="C591" i="6"/>
  <c r="C592" i="6"/>
  <c r="C593" i="6"/>
  <c r="C594" i="6"/>
  <c r="C595" i="6"/>
  <c r="C596" i="6"/>
  <c r="C597" i="6"/>
  <c r="C598" i="6"/>
  <c r="C599" i="6"/>
  <c r="C600" i="6"/>
  <c r="C601" i="6"/>
  <c r="C602" i="6"/>
  <c r="C603" i="6"/>
  <c r="C604" i="6"/>
  <c r="C605" i="6"/>
  <c r="C606" i="6"/>
  <c r="C607" i="6"/>
  <c r="C608" i="6"/>
  <c r="C609" i="6"/>
  <c r="C610" i="6"/>
  <c r="C611" i="6"/>
  <c r="C612" i="6"/>
  <c r="C613" i="6"/>
  <c r="C614" i="6"/>
  <c r="C615" i="6"/>
  <c r="C616" i="6"/>
  <c r="C617" i="6"/>
  <c r="C618" i="6"/>
  <c r="C619" i="6"/>
  <c r="C620" i="6"/>
  <c r="C621" i="6"/>
  <c r="C622" i="6"/>
  <c r="C623" i="6"/>
  <c r="C624" i="6"/>
  <c r="C625" i="6"/>
  <c r="C626" i="6"/>
  <c r="C627" i="6"/>
  <c r="C628" i="6"/>
  <c r="C629" i="6"/>
  <c r="C630" i="6"/>
  <c r="C631" i="6"/>
  <c r="C632" i="6"/>
  <c r="C633" i="6"/>
  <c r="C634" i="6"/>
  <c r="C635" i="6"/>
  <c r="C636" i="6"/>
  <c r="C637" i="6"/>
  <c r="C638" i="6"/>
  <c r="C639" i="6"/>
  <c r="C640" i="6"/>
  <c r="C641" i="6"/>
  <c r="C642" i="6"/>
  <c r="C643" i="6"/>
  <c r="C644" i="6"/>
  <c r="C645" i="6"/>
  <c r="C646" i="6"/>
  <c r="C647" i="6"/>
  <c r="C648" i="6"/>
  <c r="C649" i="6"/>
  <c r="C650" i="6"/>
  <c r="C651" i="6"/>
  <c r="C652" i="6"/>
  <c r="C653" i="6"/>
  <c r="C654" i="6"/>
  <c r="C655" i="6"/>
  <c r="C656" i="6"/>
  <c r="C657" i="6"/>
  <c r="C658" i="6"/>
  <c r="C659" i="6"/>
  <c r="C660" i="6"/>
  <c r="C661" i="6"/>
  <c r="C662" i="6"/>
  <c r="C663" i="6"/>
  <c r="C664" i="6"/>
  <c r="C665" i="6"/>
  <c r="C666" i="6"/>
  <c r="C667" i="6"/>
  <c r="C668" i="6"/>
  <c r="C669" i="6"/>
  <c r="C670" i="6"/>
  <c r="C671" i="6"/>
  <c r="C672" i="6"/>
  <c r="C673" i="6"/>
  <c r="C674" i="6"/>
  <c r="C675" i="6"/>
  <c r="C676" i="6"/>
  <c r="C677" i="6"/>
  <c r="C678" i="6"/>
  <c r="C679" i="6"/>
  <c r="C680" i="6"/>
  <c r="C681" i="6"/>
  <c r="C682" i="6"/>
  <c r="C683" i="6"/>
  <c r="C684" i="6"/>
  <c r="C685" i="6"/>
  <c r="C686" i="6"/>
  <c r="C687" i="6"/>
  <c r="C688" i="6"/>
  <c r="C689" i="6"/>
  <c r="C690" i="6"/>
  <c r="C691" i="6"/>
  <c r="C692" i="6"/>
  <c r="C693" i="6"/>
  <c r="C694" i="6"/>
  <c r="C695" i="6"/>
  <c r="C696" i="6"/>
  <c r="C697" i="6"/>
  <c r="C698" i="6"/>
  <c r="C699" i="6"/>
  <c r="C700" i="6"/>
  <c r="C701" i="6"/>
  <c r="C702" i="6"/>
  <c r="C703" i="6"/>
  <c r="C704" i="6"/>
  <c r="C705" i="6"/>
  <c r="C706" i="6"/>
  <c r="C707" i="6"/>
  <c r="C708" i="6"/>
  <c r="C709" i="6"/>
  <c r="C710" i="6"/>
  <c r="C711" i="6"/>
  <c r="C712" i="6"/>
  <c r="C713" i="6"/>
  <c r="C714" i="6"/>
  <c r="C715" i="6"/>
  <c r="C716" i="6"/>
  <c r="C717" i="6"/>
  <c r="C718" i="6"/>
  <c r="C719" i="6"/>
  <c r="C720" i="6"/>
  <c r="C721" i="6"/>
  <c r="C722" i="6"/>
  <c r="C723" i="6"/>
  <c r="C724" i="6"/>
  <c r="C725" i="6"/>
  <c r="C726" i="6"/>
  <c r="C727" i="6"/>
  <c r="C728" i="6"/>
  <c r="C729" i="6"/>
  <c r="C730" i="6"/>
  <c r="C731" i="6"/>
  <c r="C732" i="6"/>
  <c r="C733" i="6"/>
  <c r="C734" i="6"/>
  <c r="C735" i="6"/>
  <c r="C736" i="6"/>
  <c r="C737" i="6"/>
  <c r="C738" i="6"/>
  <c r="C739" i="6"/>
  <c r="C740" i="6"/>
  <c r="C741" i="6"/>
  <c r="C742" i="6"/>
  <c r="C743" i="6"/>
  <c r="C744" i="6"/>
  <c r="C745" i="6"/>
  <c r="C746" i="6"/>
  <c r="C747" i="6"/>
  <c r="C748" i="6"/>
  <c r="C749" i="6"/>
  <c r="C750" i="6"/>
  <c r="C751" i="6"/>
  <c r="C752" i="6"/>
  <c r="C753" i="6"/>
  <c r="C754" i="6"/>
  <c r="C755" i="6"/>
  <c r="C756" i="6"/>
  <c r="C757" i="6"/>
  <c r="C758" i="6"/>
  <c r="C759" i="6"/>
  <c r="C760" i="6"/>
  <c r="C761" i="6"/>
  <c r="C762" i="6"/>
  <c r="C763" i="6"/>
  <c r="C764" i="6"/>
  <c r="C765" i="6"/>
  <c r="C766" i="6"/>
  <c r="C767" i="6"/>
  <c r="C768" i="6"/>
  <c r="C769" i="6"/>
  <c r="C770" i="6"/>
  <c r="C771" i="6"/>
  <c r="C772" i="6"/>
  <c r="C773" i="6"/>
  <c r="C774" i="6"/>
  <c r="C775" i="6"/>
  <c r="C776" i="6"/>
  <c r="C777" i="6"/>
  <c r="C778" i="6"/>
  <c r="C779" i="6"/>
  <c r="C780" i="6"/>
  <c r="C781" i="6"/>
  <c r="C782" i="6"/>
  <c r="C783" i="6"/>
  <c r="C784" i="6"/>
  <c r="C785" i="6"/>
  <c r="C786" i="6"/>
  <c r="C787" i="6"/>
  <c r="C788" i="6"/>
  <c r="C789" i="6"/>
  <c r="C790" i="6"/>
  <c r="C791" i="6"/>
  <c r="C792" i="6"/>
  <c r="C793" i="6"/>
  <c r="C794" i="6"/>
  <c r="C795" i="6"/>
  <c r="C796" i="6"/>
  <c r="C797" i="6"/>
  <c r="C798" i="6"/>
  <c r="C799" i="6"/>
  <c r="C800" i="6"/>
  <c r="C801" i="6"/>
  <c r="C802" i="6"/>
  <c r="C803" i="6"/>
  <c r="C804" i="6"/>
  <c r="C805" i="6"/>
  <c r="C806" i="6"/>
  <c r="C807" i="6"/>
  <c r="C808" i="6"/>
  <c r="C809" i="6"/>
  <c r="C810" i="6"/>
  <c r="C811" i="6"/>
  <c r="C812" i="6"/>
  <c r="C813" i="6"/>
  <c r="C814" i="6"/>
  <c r="C815" i="6"/>
  <c r="C816" i="6"/>
  <c r="C817" i="6"/>
  <c r="C818" i="6"/>
  <c r="C819" i="6"/>
  <c r="C820" i="6"/>
  <c r="C821" i="6"/>
  <c r="C822" i="6"/>
  <c r="C823" i="6"/>
  <c r="C824" i="6"/>
  <c r="C825" i="6"/>
  <c r="C826" i="6"/>
  <c r="C827" i="6"/>
  <c r="C828" i="6"/>
  <c r="C829" i="6"/>
  <c r="C830" i="6"/>
  <c r="C831" i="6"/>
  <c r="C832" i="6"/>
  <c r="C833" i="6"/>
  <c r="C834" i="6"/>
  <c r="C835" i="6"/>
  <c r="C836" i="6"/>
  <c r="C837" i="6"/>
  <c r="C838" i="6"/>
  <c r="C839" i="6"/>
  <c r="C840" i="6"/>
  <c r="C841" i="6"/>
  <c r="C842" i="6"/>
  <c r="C843" i="6"/>
  <c r="C844" i="6"/>
  <c r="C845" i="6"/>
  <c r="C846" i="6"/>
  <c r="C847" i="6"/>
  <c r="C848" i="6"/>
  <c r="C849" i="6"/>
  <c r="C850" i="6"/>
  <c r="C851" i="6"/>
  <c r="C852" i="6"/>
  <c r="C853" i="6"/>
  <c r="C854" i="6"/>
  <c r="C2" i="6"/>
  <c r="B43" i="1" l="1"/>
  <c r="F8" i="6" l="1"/>
  <c r="F9" i="6"/>
  <c r="B3" i="6"/>
  <c r="D3" i="6" s="1"/>
  <c r="B4" i="6"/>
  <c r="D4" i="6" s="1"/>
  <c r="B5" i="6"/>
  <c r="D5" i="6" s="1"/>
  <c r="B6" i="6"/>
  <c r="D6" i="6" s="1"/>
  <c r="B7" i="6"/>
  <c r="D7" i="6" s="1"/>
  <c r="B8" i="6"/>
  <c r="D8" i="6" s="1"/>
  <c r="B9" i="6"/>
  <c r="D9" i="6" s="1"/>
  <c r="B10" i="6"/>
  <c r="D10" i="6" s="1"/>
  <c r="B11" i="6"/>
  <c r="D11" i="6" s="1"/>
  <c r="B12" i="6"/>
  <c r="D12" i="6" s="1"/>
  <c r="B13" i="6"/>
  <c r="D13" i="6" s="1"/>
  <c r="B14" i="6"/>
  <c r="D14" i="6" s="1"/>
  <c r="B15" i="6"/>
  <c r="D15" i="6" s="1"/>
  <c r="B16" i="6"/>
  <c r="D16" i="6" s="1"/>
  <c r="B17" i="6"/>
  <c r="D17" i="6" s="1"/>
  <c r="B18" i="6"/>
  <c r="D18" i="6" s="1"/>
  <c r="B19" i="6"/>
  <c r="D19" i="6" s="1"/>
  <c r="B20" i="6"/>
  <c r="D20" i="6" s="1"/>
  <c r="B21" i="6"/>
  <c r="D21" i="6" s="1"/>
  <c r="B22" i="6"/>
  <c r="D22" i="6" s="1"/>
  <c r="B23" i="6"/>
  <c r="D23" i="6" s="1"/>
  <c r="B24" i="6"/>
  <c r="D24" i="6" s="1"/>
  <c r="B25" i="6"/>
  <c r="D25" i="6" s="1"/>
  <c r="B26" i="6"/>
  <c r="D26" i="6" s="1"/>
  <c r="B27" i="6"/>
  <c r="D27" i="6" s="1"/>
  <c r="B28" i="6"/>
  <c r="D28" i="6" s="1"/>
  <c r="B29" i="6"/>
  <c r="D29" i="6" s="1"/>
  <c r="B30" i="6"/>
  <c r="D30" i="6" s="1"/>
  <c r="B31" i="6"/>
  <c r="D31" i="6" s="1"/>
  <c r="B32" i="6"/>
  <c r="D32" i="6" s="1"/>
  <c r="B33" i="6"/>
  <c r="D33" i="6" s="1"/>
  <c r="B34" i="6"/>
  <c r="D34" i="6" s="1"/>
  <c r="B35" i="6"/>
  <c r="D35" i="6" s="1"/>
  <c r="B36" i="6"/>
  <c r="D36" i="6" s="1"/>
  <c r="B37" i="6"/>
  <c r="D37" i="6" s="1"/>
  <c r="B38" i="6"/>
  <c r="D38" i="6" s="1"/>
  <c r="B39" i="6"/>
  <c r="D39" i="6" s="1"/>
  <c r="B40" i="6"/>
  <c r="D40" i="6" s="1"/>
  <c r="B41" i="6"/>
  <c r="D41" i="6" s="1"/>
  <c r="B42" i="6"/>
  <c r="D42" i="6" s="1"/>
  <c r="B43" i="6"/>
  <c r="D43" i="6" s="1"/>
  <c r="B44" i="6"/>
  <c r="D44" i="6" s="1"/>
  <c r="B45" i="6"/>
  <c r="D45" i="6" s="1"/>
  <c r="B46" i="6"/>
  <c r="D46" i="6" s="1"/>
  <c r="B47" i="6"/>
  <c r="D47" i="6" s="1"/>
  <c r="B48" i="6"/>
  <c r="D48" i="6" s="1"/>
  <c r="B49" i="6"/>
  <c r="D49" i="6" s="1"/>
  <c r="B50" i="6"/>
  <c r="D50" i="6" s="1"/>
  <c r="B51" i="6"/>
  <c r="D51" i="6" s="1"/>
  <c r="B52" i="6"/>
  <c r="D52" i="6" s="1"/>
  <c r="B53" i="6"/>
  <c r="D53" i="6" s="1"/>
  <c r="B54" i="6"/>
  <c r="D54" i="6" s="1"/>
  <c r="B55" i="6"/>
  <c r="D55" i="6" s="1"/>
  <c r="B56" i="6"/>
  <c r="D56" i="6" s="1"/>
  <c r="B57" i="6"/>
  <c r="D57" i="6" s="1"/>
  <c r="B58" i="6"/>
  <c r="D58" i="6" s="1"/>
  <c r="B59" i="6"/>
  <c r="D59" i="6" s="1"/>
  <c r="B60" i="6"/>
  <c r="D60" i="6" s="1"/>
  <c r="B61" i="6"/>
  <c r="D61" i="6" s="1"/>
  <c r="B62" i="6"/>
  <c r="D62" i="6" s="1"/>
  <c r="B63" i="6"/>
  <c r="D63" i="6" s="1"/>
  <c r="B64" i="6"/>
  <c r="D64" i="6" s="1"/>
  <c r="B65" i="6"/>
  <c r="D65" i="6" s="1"/>
  <c r="B66" i="6"/>
  <c r="D66" i="6" s="1"/>
  <c r="B67" i="6"/>
  <c r="D67" i="6" s="1"/>
  <c r="B68" i="6"/>
  <c r="D68" i="6" s="1"/>
  <c r="B69" i="6"/>
  <c r="D69" i="6" s="1"/>
  <c r="B70" i="6"/>
  <c r="D70" i="6" s="1"/>
  <c r="B71" i="6"/>
  <c r="D71" i="6" s="1"/>
  <c r="B72" i="6"/>
  <c r="D72" i="6" s="1"/>
  <c r="B73" i="6"/>
  <c r="D73" i="6" s="1"/>
  <c r="B74" i="6"/>
  <c r="D74" i="6" s="1"/>
  <c r="B75" i="6"/>
  <c r="D75" i="6" s="1"/>
  <c r="B76" i="6"/>
  <c r="D76" i="6" s="1"/>
  <c r="B77" i="6"/>
  <c r="D77" i="6" s="1"/>
  <c r="B78" i="6"/>
  <c r="D78" i="6" s="1"/>
  <c r="B79" i="6"/>
  <c r="D79" i="6" s="1"/>
  <c r="B80" i="6"/>
  <c r="D80" i="6" s="1"/>
  <c r="B81" i="6"/>
  <c r="D81" i="6" s="1"/>
  <c r="B82" i="6"/>
  <c r="D82" i="6" s="1"/>
  <c r="B83" i="6"/>
  <c r="D83" i="6" s="1"/>
  <c r="B84" i="6"/>
  <c r="D84" i="6" s="1"/>
  <c r="B85" i="6"/>
  <c r="D85" i="6" s="1"/>
  <c r="B86" i="6"/>
  <c r="D86" i="6" s="1"/>
  <c r="B87" i="6"/>
  <c r="D87" i="6" s="1"/>
  <c r="B88" i="6"/>
  <c r="D88" i="6" s="1"/>
  <c r="B89" i="6"/>
  <c r="D89" i="6" s="1"/>
  <c r="B90" i="6"/>
  <c r="D90" i="6" s="1"/>
  <c r="B91" i="6"/>
  <c r="D91" i="6" s="1"/>
  <c r="B92" i="6"/>
  <c r="D92" i="6" s="1"/>
  <c r="B93" i="6"/>
  <c r="D93" i="6" s="1"/>
  <c r="B94" i="6"/>
  <c r="D94" i="6" s="1"/>
  <c r="B95" i="6"/>
  <c r="D95" i="6" s="1"/>
  <c r="B96" i="6"/>
  <c r="D96" i="6" s="1"/>
  <c r="B97" i="6"/>
  <c r="D97" i="6" s="1"/>
  <c r="B98" i="6"/>
  <c r="D98" i="6" s="1"/>
  <c r="B99" i="6"/>
  <c r="D99" i="6" s="1"/>
  <c r="B100" i="6"/>
  <c r="D100" i="6" s="1"/>
  <c r="B101" i="6"/>
  <c r="D101" i="6" s="1"/>
  <c r="B102" i="6"/>
  <c r="D102" i="6" s="1"/>
  <c r="B103" i="6"/>
  <c r="D103" i="6" s="1"/>
  <c r="B104" i="6"/>
  <c r="D104" i="6" s="1"/>
  <c r="B105" i="6"/>
  <c r="D105" i="6" s="1"/>
  <c r="B106" i="6"/>
  <c r="D106" i="6" s="1"/>
  <c r="B107" i="6"/>
  <c r="D107" i="6" s="1"/>
  <c r="B108" i="6"/>
  <c r="D108" i="6" s="1"/>
  <c r="B109" i="6"/>
  <c r="D109" i="6" s="1"/>
  <c r="B110" i="6"/>
  <c r="D110" i="6" s="1"/>
  <c r="B111" i="6"/>
  <c r="D111" i="6" s="1"/>
  <c r="B112" i="6"/>
  <c r="D112" i="6" s="1"/>
  <c r="B113" i="6"/>
  <c r="D113" i="6" s="1"/>
  <c r="B114" i="6"/>
  <c r="D114" i="6" s="1"/>
  <c r="B115" i="6"/>
  <c r="D115" i="6" s="1"/>
  <c r="B116" i="6"/>
  <c r="D116" i="6" s="1"/>
  <c r="B117" i="6"/>
  <c r="D117" i="6" s="1"/>
  <c r="B118" i="6"/>
  <c r="D118" i="6" s="1"/>
  <c r="B119" i="6"/>
  <c r="D119" i="6" s="1"/>
  <c r="B120" i="6"/>
  <c r="D120" i="6" s="1"/>
  <c r="B121" i="6"/>
  <c r="D121" i="6" s="1"/>
  <c r="B122" i="6"/>
  <c r="D122" i="6" s="1"/>
  <c r="B123" i="6"/>
  <c r="D123" i="6" s="1"/>
  <c r="B124" i="6"/>
  <c r="D124" i="6" s="1"/>
  <c r="B125" i="6"/>
  <c r="D125" i="6" s="1"/>
  <c r="B126" i="6"/>
  <c r="D126" i="6" s="1"/>
  <c r="B127" i="6"/>
  <c r="D127" i="6" s="1"/>
  <c r="B128" i="6"/>
  <c r="D128" i="6" s="1"/>
  <c r="B129" i="6"/>
  <c r="D129" i="6" s="1"/>
  <c r="B130" i="6"/>
  <c r="D130" i="6" s="1"/>
  <c r="B131" i="6"/>
  <c r="D131" i="6" s="1"/>
  <c r="B132" i="6"/>
  <c r="D132" i="6" s="1"/>
  <c r="B133" i="6"/>
  <c r="D133" i="6" s="1"/>
  <c r="B134" i="6"/>
  <c r="D134" i="6" s="1"/>
  <c r="B135" i="6"/>
  <c r="D135" i="6" s="1"/>
  <c r="B136" i="6"/>
  <c r="D136" i="6" s="1"/>
  <c r="B137" i="6"/>
  <c r="D137" i="6" s="1"/>
  <c r="B138" i="6"/>
  <c r="D138" i="6" s="1"/>
  <c r="B139" i="6"/>
  <c r="D139" i="6" s="1"/>
  <c r="B140" i="6"/>
  <c r="D140" i="6" s="1"/>
  <c r="B141" i="6"/>
  <c r="D141" i="6" s="1"/>
  <c r="B142" i="6"/>
  <c r="D142" i="6" s="1"/>
  <c r="B143" i="6"/>
  <c r="D143" i="6" s="1"/>
  <c r="B144" i="6"/>
  <c r="D144" i="6" s="1"/>
  <c r="B145" i="6"/>
  <c r="D145" i="6" s="1"/>
  <c r="B146" i="6"/>
  <c r="D146" i="6" s="1"/>
  <c r="B147" i="6"/>
  <c r="D147" i="6" s="1"/>
  <c r="B148" i="6"/>
  <c r="D148" i="6" s="1"/>
  <c r="B149" i="6"/>
  <c r="D149" i="6" s="1"/>
  <c r="B150" i="6"/>
  <c r="D150" i="6" s="1"/>
  <c r="B151" i="6"/>
  <c r="D151" i="6" s="1"/>
  <c r="B152" i="6"/>
  <c r="D152" i="6" s="1"/>
  <c r="B153" i="6"/>
  <c r="D153" i="6" s="1"/>
  <c r="B154" i="6"/>
  <c r="D154" i="6" s="1"/>
  <c r="B155" i="6"/>
  <c r="D155" i="6" s="1"/>
  <c r="B156" i="6"/>
  <c r="D156" i="6" s="1"/>
  <c r="B157" i="6"/>
  <c r="D157" i="6" s="1"/>
  <c r="B158" i="6"/>
  <c r="D158" i="6" s="1"/>
  <c r="B159" i="6"/>
  <c r="D159" i="6" s="1"/>
  <c r="B160" i="6"/>
  <c r="D160" i="6" s="1"/>
  <c r="B161" i="6"/>
  <c r="D161" i="6" s="1"/>
  <c r="B162" i="6"/>
  <c r="D162" i="6" s="1"/>
  <c r="B163" i="6"/>
  <c r="D163" i="6" s="1"/>
  <c r="B164" i="6"/>
  <c r="D164" i="6" s="1"/>
  <c r="B165" i="6"/>
  <c r="D165" i="6" s="1"/>
  <c r="B166" i="6"/>
  <c r="D166" i="6" s="1"/>
  <c r="B167" i="6"/>
  <c r="D167" i="6" s="1"/>
  <c r="B168" i="6"/>
  <c r="D168" i="6" s="1"/>
  <c r="B169" i="6"/>
  <c r="D169" i="6" s="1"/>
  <c r="B170" i="6"/>
  <c r="D170" i="6" s="1"/>
  <c r="B171" i="6"/>
  <c r="D171" i="6" s="1"/>
  <c r="B172" i="6"/>
  <c r="D172" i="6" s="1"/>
  <c r="B173" i="6"/>
  <c r="D173" i="6" s="1"/>
  <c r="B174" i="6"/>
  <c r="D174" i="6" s="1"/>
  <c r="B175" i="6"/>
  <c r="D175" i="6" s="1"/>
  <c r="B176" i="6"/>
  <c r="D176" i="6" s="1"/>
  <c r="B177" i="6"/>
  <c r="D177" i="6" s="1"/>
  <c r="B178" i="6"/>
  <c r="D178" i="6" s="1"/>
  <c r="B179" i="6"/>
  <c r="D179" i="6" s="1"/>
  <c r="B180" i="6"/>
  <c r="D180" i="6" s="1"/>
  <c r="B181" i="6"/>
  <c r="D181" i="6" s="1"/>
  <c r="B182" i="6"/>
  <c r="D182" i="6" s="1"/>
  <c r="B183" i="6"/>
  <c r="D183" i="6" s="1"/>
  <c r="B184" i="6"/>
  <c r="D184" i="6" s="1"/>
  <c r="B185" i="6"/>
  <c r="D185" i="6" s="1"/>
  <c r="B186" i="6"/>
  <c r="D186" i="6" s="1"/>
  <c r="B187" i="6"/>
  <c r="D187" i="6" s="1"/>
  <c r="B188" i="6"/>
  <c r="D188" i="6" s="1"/>
  <c r="B189" i="6"/>
  <c r="D189" i="6" s="1"/>
  <c r="B190" i="6"/>
  <c r="D190" i="6" s="1"/>
  <c r="B191" i="6"/>
  <c r="D191" i="6" s="1"/>
  <c r="B192" i="6"/>
  <c r="D192" i="6" s="1"/>
  <c r="B193" i="6"/>
  <c r="D193" i="6" s="1"/>
  <c r="B194" i="6"/>
  <c r="D194" i="6" s="1"/>
  <c r="B195" i="6"/>
  <c r="D195" i="6" s="1"/>
  <c r="B196" i="6"/>
  <c r="D196" i="6" s="1"/>
  <c r="B197" i="6"/>
  <c r="D197" i="6" s="1"/>
  <c r="B198" i="6"/>
  <c r="D198" i="6" s="1"/>
  <c r="B199" i="6"/>
  <c r="D199" i="6" s="1"/>
  <c r="B200" i="6"/>
  <c r="D200" i="6" s="1"/>
  <c r="B201" i="6"/>
  <c r="D201" i="6" s="1"/>
  <c r="B202" i="6"/>
  <c r="D202" i="6" s="1"/>
  <c r="B203" i="6"/>
  <c r="D203" i="6" s="1"/>
  <c r="B204" i="6"/>
  <c r="D204" i="6" s="1"/>
  <c r="B205" i="6"/>
  <c r="D205" i="6" s="1"/>
  <c r="B206" i="6"/>
  <c r="D206" i="6" s="1"/>
  <c r="B207" i="6"/>
  <c r="D207" i="6" s="1"/>
  <c r="B208" i="6"/>
  <c r="D208" i="6" s="1"/>
  <c r="B209" i="6"/>
  <c r="D209" i="6" s="1"/>
  <c r="B210" i="6"/>
  <c r="D210" i="6" s="1"/>
  <c r="B211" i="6"/>
  <c r="D211" i="6" s="1"/>
  <c r="B212" i="6"/>
  <c r="D212" i="6" s="1"/>
  <c r="B213" i="6"/>
  <c r="D213" i="6" s="1"/>
  <c r="B214" i="6"/>
  <c r="D214" i="6" s="1"/>
  <c r="B215" i="6"/>
  <c r="D215" i="6" s="1"/>
  <c r="B216" i="6"/>
  <c r="D216" i="6" s="1"/>
  <c r="B217" i="6"/>
  <c r="D217" i="6" s="1"/>
  <c r="B218" i="6"/>
  <c r="D218" i="6" s="1"/>
  <c r="B219" i="6"/>
  <c r="D219" i="6" s="1"/>
  <c r="B220" i="6"/>
  <c r="D220" i="6" s="1"/>
  <c r="B221" i="6"/>
  <c r="D221" i="6" s="1"/>
  <c r="B222" i="6"/>
  <c r="D222" i="6" s="1"/>
  <c r="B223" i="6"/>
  <c r="D223" i="6" s="1"/>
  <c r="B224" i="6"/>
  <c r="D224" i="6" s="1"/>
  <c r="B225" i="6"/>
  <c r="D225" i="6" s="1"/>
  <c r="B226" i="6"/>
  <c r="D226" i="6" s="1"/>
  <c r="B227" i="6"/>
  <c r="D227" i="6" s="1"/>
  <c r="B228" i="6"/>
  <c r="D228" i="6" s="1"/>
  <c r="B229" i="6"/>
  <c r="D229" i="6" s="1"/>
  <c r="B230" i="6"/>
  <c r="D230" i="6" s="1"/>
  <c r="B231" i="6"/>
  <c r="D231" i="6" s="1"/>
  <c r="B232" i="6"/>
  <c r="D232" i="6" s="1"/>
  <c r="B233" i="6"/>
  <c r="D233" i="6" s="1"/>
  <c r="B234" i="6"/>
  <c r="D234" i="6" s="1"/>
  <c r="B235" i="6"/>
  <c r="D235" i="6" s="1"/>
  <c r="B236" i="6"/>
  <c r="D236" i="6" s="1"/>
  <c r="B237" i="6"/>
  <c r="D237" i="6" s="1"/>
  <c r="B238" i="6"/>
  <c r="D238" i="6" s="1"/>
  <c r="B239" i="6"/>
  <c r="D239" i="6" s="1"/>
  <c r="B240" i="6"/>
  <c r="D240" i="6" s="1"/>
  <c r="B241" i="6"/>
  <c r="D241" i="6" s="1"/>
  <c r="B242" i="6"/>
  <c r="D242" i="6" s="1"/>
  <c r="B243" i="6"/>
  <c r="D243" i="6" s="1"/>
  <c r="B244" i="6"/>
  <c r="D244" i="6" s="1"/>
  <c r="B245" i="6"/>
  <c r="D245" i="6" s="1"/>
  <c r="B246" i="6"/>
  <c r="D246" i="6" s="1"/>
  <c r="B247" i="6"/>
  <c r="D247" i="6" s="1"/>
  <c r="B248" i="6"/>
  <c r="D248" i="6" s="1"/>
  <c r="B249" i="6"/>
  <c r="D249" i="6" s="1"/>
  <c r="B250" i="6"/>
  <c r="D250" i="6" s="1"/>
  <c r="B251" i="6"/>
  <c r="D251" i="6" s="1"/>
  <c r="B252" i="6"/>
  <c r="D252" i="6" s="1"/>
  <c r="B253" i="6"/>
  <c r="D253" i="6" s="1"/>
  <c r="B254" i="6"/>
  <c r="D254" i="6" s="1"/>
  <c r="B255" i="6"/>
  <c r="D255" i="6" s="1"/>
  <c r="B256" i="6"/>
  <c r="D256" i="6" s="1"/>
  <c r="B257" i="6"/>
  <c r="D257" i="6" s="1"/>
  <c r="B258" i="6"/>
  <c r="D258" i="6" s="1"/>
  <c r="B259" i="6"/>
  <c r="D259" i="6" s="1"/>
  <c r="B260" i="6"/>
  <c r="D260" i="6" s="1"/>
  <c r="B261" i="6"/>
  <c r="D261" i="6" s="1"/>
  <c r="B262" i="6"/>
  <c r="D262" i="6" s="1"/>
  <c r="B263" i="6"/>
  <c r="D263" i="6" s="1"/>
  <c r="B264" i="6"/>
  <c r="D264" i="6" s="1"/>
  <c r="B265" i="6"/>
  <c r="D265" i="6" s="1"/>
  <c r="B266" i="6"/>
  <c r="D266" i="6" s="1"/>
  <c r="B267" i="6"/>
  <c r="D267" i="6" s="1"/>
  <c r="B268" i="6"/>
  <c r="D268" i="6" s="1"/>
  <c r="B269" i="6"/>
  <c r="D269" i="6" s="1"/>
  <c r="B270" i="6"/>
  <c r="D270" i="6" s="1"/>
  <c r="B271" i="6"/>
  <c r="D271" i="6" s="1"/>
  <c r="B272" i="6"/>
  <c r="D272" i="6" s="1"/>
  <c r="B273" i="6"/>
  <c r="D273" i="6" s="1"/>
  <c r="B274" i="6"/>
  <c r="D274" i="6" s="1"/>
  <c r="B275" i="6"/>
  <c r="D275" i="6" s="1"/>
  <c r="B276" i="6"/>
  <c r="D276" i="6" s="1"/>
  <c r="B277" i="6"/>
  <c r="D277" i="6" s="1"/>
  <c r="B278" i="6"/>
  <c r="D278" i="6" s="1"/>
  <c r="B279" i="6"/>
  <c r="D279" i="6" s="1"/>
  <c r="B280" i="6"/>
  <c r="D280" i="6" s="1"/>
  <c r="B281" i="6"/>
  <c r="D281" i="6" s="1"/>
  <c r="B282" i="6"/>
  <c r="D282" i="6" s="1"/>
  <c r="B283" i="6"/>
  <c r="D283" i="6" s="1"/>
  <c r="B284" i="6"/>
  <c r="D284" i="6" s="1"/>
  <c r="B285" i="6"/>
  <c r="D285" i="6" s="1"/>
  <c r="B286" i="6"/>
  <c r="D286" i="6" s="1"/>
  <c r="B287" i="6"/>
  <c r="D287" i="6" s="1"/>
  <c r="B288" i="6"/>
  <c r="D288" i="6" s="1"/>
  <c r="B289" i="6"/>
  <c r="D289" i="6" s="1"/>
  <c r="B290" i="6"/>
  <c r="D290" i="6" s="1"/>
  <c r="B291" i="6"/>
  <c r="D291" i="6" s="1"/>
  <c r="B292" i="6"/>
  <c r="D292" i="6" s="1"/>
  <c r="B293" i="6"/>
  <c r="D293" i="6" s="1"/>
  <c r="B294" i="6"/>
  <c r="D294" i="6" s="1"/>
  <c r="B295" i="6"/>
  <c r="D295" i="6" s="1"/>
  <c r="B296" i="6"/>
  <c r="D296" i="6" s="1"/>
  <c r="B297" i="6"/>
  <c r="D297" i="6" s="1"/>
  <c r="B298" i="6"/>
  <c r="D298" i="6" s="1"/>
  <c r="B299" i="6"/>
  <c r="D299" i="6" s="1"/>
  <c r="B300" i="6"/>
  <c r="D300" i="6" s="1"/>
  <c r="B301" i="6"/>
  <c r="D301" i="6" s="1"/>
  <c r="B302" i="6"/>
  <c r="D302" i="6" s="1"/>
  <c r="B303" i="6"/>
  <c r="D303" i="6" s="1"/>
  <c r="B304" i="6"/>
  <c r="D304" i="6" s="1"/>
  <c r="B305" i="6"/>
  <c r="D305" i="6" s="1"/>
  <c r="B306" i="6"/>
  <c r="D306" i="6" s="1"/>
  <c r="B307" i="6"/>
  <c r="D307" i="6" s="1"/>
  <c r="B308" i="6"/>
  <c r="D308" i="6" s="1"/>
  <c r="B309" i="6"/>
  <c r="D309" i="6" s="1"/>
  <c r="B310" i="6"/>
  <c r="D310" i="6" s="1"/>
  <c r="B311" i="6"/>
  <c r="D311" i="6" s="1"/>
  <c r="B312" i="6"/>
  <c r="D312" i="6" s="1"/>
  <c r="B313" i="6"/>
  <c r="D313" i="6" s="1"/>
  <c r="B314" i="6"/>
  <c r="D314" i="6" s="1"/>
  <c r="B315" i="6"/>
  <c r="D315" i="6" s="1"/>
  <c r="B316" i="6"/>
  <c r="D316" i="6" s="1"/>
  <c r="B317" i="6"/>
  <c r="D317" i="6" s="1"/>
  <c r="B318" i="6"/>
  <c r="D318" i="6" s="1"/>
  <c r="B319" i="6"/>
  <c r="D319" i="6" s="1"/>
  <c r="B320" i="6"/>
  <c r="D320" i="6" s="1"/>
  <c r="B321" i="6"/>
  <c r="D321" i="6" s="1"/>
  <c r="B322" i="6"/>
  <c r="D322" i="6" s="1"/>
  <c r="B323" i="6"/>
  <c r="D323" i="6" s="1"/>
  <c r="B324" i="6"/>
  <c r="D324" i="6" s="1"/>
  <c r="B325" i="6"/>
  <c r="D325" i="6" s="1"/>
  <c r="B326" i="6"/>
  <c r="D326" i="6" s="1"/>
  <c r="B327" i="6"/>
  <c r="D327" i="6" s="1"/>
  <c r="B328" i="6"/>
  <c r="D328" i="6" s="1"/>
  <c r="B329" i="6"/>
  <c r="D329" i="6" s="1"/>
  <c r="B330" i="6"/>
  <c r="D330" i="6" s="1"/>
  <c r="B331" i="6"/>
  <c r="D331" i="6" s="1"/>
  <c r="B332" i="6"/>
  <c r="D332" i="6" s="1"/>
  <c r="B333" i="6"/>
  <c r="D333" i="6" s="1"/>
  <c r="B334" i="6"/>
  <c r="D334" i="6" s="1"/>
  <c r="B335" i="6"/>
  <c r="D335" i="6" s="1"/>
  <c r="B336" i="6"/>
  <c r="D336" i="6" s="1"/>
  <c r="B337" i="6"/>
  <c r="D337" i="6" s="1"/>
  <c r="B338" i="6"/>
  <c r="D338" i="6" s="1"/>
  <c r="B339" i="6"/>
  <c r="D339" i="6" s="1"/>
  <c r="B340" i="6"/>
  <c r="D340" i="6" s="1"/>
  <c r="B341" i="6"/>
  <c r="D341" i="6" s="1"/>
  <c r="B342" i="6"/>
  <c r="D342" i="6" s="1"/>
  <c r="B343" i="6"/>
  <c r="D343" i="6" s="1"/>
  <c r="B344" i="6"/>
  <c r="D344" i="6" s="1"/>
  <c r="B345" i="6"/>
  <c r="D345" i="6" s="1"/>
  <c r="B346" i="6"/>
  <c r="D346" i="6" s="1"/>
  <c r="B347" i="6"/>
  <c r="D347" i="6" s="1"/>
  <c r="B348" i="6"/>
  <c r="D348" i="6" s="1"/>
  <c r="B349" i="6"/>
  <c r="D349" i="6" s="1"/>
  <c r="B350" i="6"/>
  <c r="D350" i="6" s="1"/>
  <c r="B351" i="6"/>
  <c r="D351" i="6" s="1"/>
  <c r="B352" i="6"/>
  <c r="D352" i="6" s="1"/>
  <c r="B353" i="6"/>
  <c r="D353" i="6" s="1"/>
  <c r="B354" i="6"/>
  <c r="D354" i="6" s="1"/>
  <c r="B355" i="6"/>
  <c r="D355" i="6" s="1"/>
  <c r="B356" i="6"/>
  <c r="D356" i="6" s="1"/>
  <c r="B357" i="6"/>
  <c r="D357" i="6" s="1"/>
  <c r="B358" i="6"/>
  <c r="D358" i="6" s="1"/>
  <c r="B359" i="6"/>
  <c r="D359" i="6" s="1"/>
  <c r="B360" i="6"/>
  <c r="D360" i="6" s="1"/>
  <c r="B361" i="6"/>
  <c r="D361" i="6" s="1"/>
  <c r="B362" i="6"/>
  <c r="D362" i="6" s="1"/>
  <c r="B363" i="6"/>
  <c r="D363" i="6" s="1"/>
  <c r="B364" i="6"/>
  <c r="D364" i="6" s="1"/>
  <c r="B365" i="6"/>
  <c r="D365" i="6" s="1"/>
  <c r="B366" i="6"/>
  <c r="D366" i="6" s="1"/>
  <c r="B367" i="6"/>
  <c r="D367" i="6" s="1"/>
  <c r="B368" i="6"/>
  <c r="D368" i="6" s="1"/>
  <c r="B369" i="6"/>
  <c r="D369" i="6" s="1"/>
  <c r="B370" i="6"/>
  <c r="D370" i="6" s="1"/>
  <c r="B371" i="6"/>
  <c r="D371" i="6" s="1"/>
  <c r="B372" i="6"/>
  <c r="D372" i="6" s="1"/>
  <c r="B373" i="6"/>
  <c r="D373" i="6" s="1"/>
  <c r="B374" i="6"/>
  <c r="D374" i="6" s="1"/>
  <c r="B375" i="6"/>
  <c r="D375" i="6" s="1"/>
  <c r="B376" i="6"/>
  <c r="D376" i="6" s="1"/>
  <c r="B377" i="6"/>
  <c r="D377" i="6" s="1"/>
  <c r="B378" i="6"/>
  <c r="D378" i="6" s="1"/>
  <c r="B379" i="6"/>
  <c r="D379" i="6" s="1"/>
  <c r="B380" i="6"/>
  <c r="D380" i="6" s="1"/>
  <c r="B381" i="6"/>
  <c r="D381" i="6" s="1"/>
  <c r="B382" i="6"/>
  <c r="D382" i="6" s="1"/>
  <c r="B383" i="6"/>
  <c r="D383" i="6" s="1"/>
  <c r="B384" i="6"/>
  <c r="D384" i="6" s="1"/>
  <c r="B385" i="6"/>
  <c r="D385" i="6" s="1"/>
  <c r="B386" i="6"/>
  <c r="D386" i="6" s="1"/>
  <c r="B387" i="6"/>
  <c r="D387" i="6" s="1"/>
  <c r="B388" i="6"/>
  <c r="D388" i="6" s="1"/>
  <c r="B389" i="6"/>
  <c r="D389" i="6" s="1"/>
  <c r="B390" i="6"/>
  <c r="D390" i="6" s="1"/>
  <c r="B391" i="6"/>
  <c r="D391" i="6" s="1"/>
  <c r="B392" i="6"/>
  <c r="D392" i="6" s="1"/>
  <c r="B393" i="6"/>
  <c r="D393" i="6" s="1"/>
  <c r="B394" i="6"/>
  <c r="D394" i="6" s="1"/>
  <c r="B395" i="6"/>
  <c r="D395" i="6" s="1"/>
  <c r="B396" i="6"/>
  <c r="D396" i="6" s="1"/>
  <c r="B397" i="6"/>
  <c r="D397" i="6" s="1"/>
  <c r="B398" i="6"/>
  <c r="D398" i="6" s="1"/>
  <c r="B399" i="6"/>
  <c r="D399" i="6" s="1"/>
  <c r="B400" i="6"/>
  <c r="D400" i="6" s="1"/>
  <c r="B401" i="6"/>
  <c r="D401" i="6" s="1"/>
  <c r="B402" i="6"/>
  <c r="D402" i="6" s="1"/>
  <c r="B403" i="6"/>
  <c r="D403" i="6" s="1"/>
  <c r="B404" i="6"/>
  <c r="D404" i="6" s="1"/>
  <c r="B405" i="6"/>
  <c r="D405" i="6" s="1"/>
  <c r="B406" i="6"/>
  <c r="D406" i="6" s="1"/>
  <c r="B407" i="6"/>
  <c r="D407" i="6" s="1"/>
  <c r="B408" i="6"/>
  <c r="D408" i="6" s="1"/>
  <c r="B409" i="6"/>
  <c r="D409" i="6" s="1"/>
  <c r="B410" i="6"/>
  <c r="D410" i="6" s="1"/>
  <c r="B411" i="6"/>
  <c r="D411" i="6" s="1"/>
  <c r="B412" i="6"/>
  <c r="D412" i="6" s="1"/>
  <c r="B413" i="6"/>
  <c r="D413" i="6" s="1"/>
  <c r="B414" i="6"/>
  <c r="D414" i="6" s="1"/>
  <c r="B415" i="6"/>
  <c r="D415" i="6" s="1"/>
  <c r="B416" i="6"/>
  <c r="D416" i="6" s="1"/>
  <c r="B417" i="6"/>
  <c r="D417" i="6" s="1"/>
  <c r="B418" i="6"/>
  <c r="D418" i="6" s="1"/>
  <c r="B419" i="6"/>
  <c r="D419" i="6" s="1"/>
  <c r="B420" i="6"/>
  <c r="D420" i="6" s="1"/>
  <c r="B421" i="6"/>
  <c r="D421" i="6" s="1"/>
  <c r="B422" i="6"/>
  <c r="D422" i="6" s="1"/>
  <c r="B423" i="6"/>
  <c r="D423" i="6" s="1"/>
  <c r="B424" i="6"/>
  <c r="D424" i="6" s="1"/>
  <c r="B425" i="6"/>
  <c r="D425" i="6" s="1"/>
  <c r="B426" i="6"/>
  <c r="D426" i="6" s="1"/>
  <c r="B427" i="6"/>
  <c r="D427" i="6" s="1"/>
  <c r="B428" i="6"/>
  <c r="D428" i="6" s="1"/>
  <c r="B429" i="6"/>
  <c r="D429" i="6" s="1"/>
  <c r="B430" i="6"/>
  <c r="D430" i="6" s="1"/>
  <c r="B431" i="6"/>
  <c r="D431" i="6" s="1"/>
  <c r="B432" i="6"/>
  <c r="D432" i="6" s="1"/>
  <c r="B433" i="6"/>
  <c r="D433" i="6" s="1"/>
  <c r="B434" i="6"/>
  <c r="D434" i="6" s="1"/>
  <c r="B435" i="6"/>
  <c r="D435" i="6" s="1"/>
  <c r="B436" i="6"/>
  <c r="D436" i="6" s="1"/>
  <c r="B437" i="6"/>
  <c r="D437" i="6" s="1"/>
  <c r="B438" i="6"/>
  <c r="D438" i="6" s="1"/>
  <c r="B439" i="6"/>
  <c r="D439" i="6" s="1"/>
  <c r="B440" i="6"/>
  <c r="D440" i="6" s="1"/>
  <c r="B441" i="6"/>
  <c r="D441" i="6" s="1"/>
  <c r="B442" i="6"/>
  <c r="D442" i="6" s="1"/>
  <c r="B443" i="6"/>
  <c r="D443" i="6" s="1"/>
  <c r="B444" i="6"/>
  <c r="D444" i="6" s="1"/>
  <c r="B445" i="6"/>
  <c r="D445" i="6" s="1"/>
  <c r="B446" i="6"/>
  <c r="D446" i="6" s="1"/>
  <c r="B447" i="6"/>
  <c r="D447" i="6" s="1"/>
  <c r="B448" i="6"/>
  <c r="D448" i="6" s="1"/>
  <c r="B449" i="6"/>
  <c r="D449" i="6" s="1"/>
  <c r="B450" i="6"/>
  <c r="D450" i="6" s="1"/>
  <c r="B451" i="6"/>
  <c r="D451" i="6" s="1"/>
  <c r="B452" i="6"/>
  <c r="D452" i="6" s="1"/>
  <c r="B453" i="6"/>
  <c r="D453" i="6" s="1"/>
  <c r="B454" i="6"/>
  <c r="D454" i="6" s="1"/>
  <c r="B455" i="6"/>
  <c r="D455" i="6" s="1"/>
  <c r="B456" i="6"/>
  <c r="D456" i="6" s="1"/>
  <c r="B457" i="6"/>
  <c r="D457" i="6" s="1"/>
  <c r="B458" i="6"/>
  <c r="D458" i="6" s="1"/>
  <c r="B459" i="6"/>
  <c r="D459" i="6" s="1"/>
  <c r="B460" i="6"/>
  <c r="D460" i="6" s="1"/>
  <c r="B461" i="6"/>
  <c r="D461" i="6" s="1"/>
  <c r="B462" i="6"/>
  <c r="D462" i="6" s="1"/>
  <c r="B463" i="6"/>
  <c r="D463" i="6" s="1"/>
  <c r="B464" i="6"/>
  <c r="D464" i="6" s="1"/>
  <c r="B465" i="6"/>
  <c r="D465" i="6" s="1"/>
  <c r="B466" i="6"/>
  <c r="D466" i="6" s="1"/>
  <c r="B467" i="6"/>
  <c r="D467" i="6" s="1"/>
  <c r="B468" i="6"/>
  <c r="D468" i="6" s="1"/>
  <c r="B469" i="6"/>
  <c r="D469" i="6" s="1"/>
  <c r="B470" i="6"/>
  <c r="D470" i="6" s="1"/>
  <c r="B471" i="6"/>
  <c r="D471" i="6" s="1"/>
  <c r="B472" i="6"/>
  <c r="D472" i="6" s="1"/>
  <c r="B473" i="6"/>
  <c r="D473" i="6" s="1"/>
  <c r="B474" i="6"/>
  <c r="D474" i="6" s="1"/>
  <c r="B475" i="6"/>
  <c r="D475" i="6" s="1"/>
  <c r="B476" i="6"/>
  <c r="D476" i="6" s="1"/>
  <c r="B477" i="6"/>
  <c r="D477" i="6" s="1"/>
  <c r="B478" i="6"/>
  <c r="D478" i="6" s="1"/>
  <c r="B479" i="6"/>
  <c r="D479" i="6" s="1"/>
  <c r="B480" i="6"/>
  <c r="D480" i="6" s="1"/>
  <c r="B481" i="6"/>
  <c r="D481" i="6" s="1"/>
  <c r="B482" i="6"/>
  <c r="D482" i="6" s="1"/>
  <c r="B483" i="6"/>
  <c r="D483" i="6" s="1"/>
  <c r="B484" i="6"/>
  <c r="D484" i="6" s="1"/>
  <c r="B485" i="6"/>
  <c r="D485" i="6" s="1"/>
  <c r="B486" i="6"/>
  <c r="D486" i="6" s="1"/>
  <c r="B487" i="6"/>
  <c r="D487" i="6" s="1"/>
  <c r="B488" i="6"/>
  <c r="D488" i="6" s="1"/>
  <c r="B489" i="6"/>
  <c r="D489" i="6" s="1"/>
  <c r="B490" i="6"/>
  <c r="D490" i="6" s="1"/>
  <c r="B491" i="6"/>
  <c r="D491" i="6" s="1"/>
  <c r="B492" i="6"/>
  <c r="D492" i="6" s="1"/>
  <c r="B493" i="6"/>
  <c r="D493" i="6" s="1"/>
  <c r="B494" i="6"/>
  <c r="D494" i="6" s="1"/>
  <c r="B495" i="6"/>
  <c r="D495" i="6" s="1"/>
  <c r="B496" i="6"/>
  <c r="D496" i="6" s="1"/>
  <c r="B497" i="6"/>
  <c r="D497" i="6" s="1"/>
  <c r="B498" i="6"/>
  <c r="D498" i="6" s="1"/>
  <c r="B499" i="6"/>
  <c r="D499" i="6" s="1"/>
  <c r="B500" i="6"/>
  <c r="D500" i="6" s="1"/>
  <c r="B501" i="6"/>
  <c r="D501" i="6" s="1"/>
  <c r="B502" i="6"/>
  <c r="D502" i="6" s="1"/>
  <c r="B503" i="6"/>
  <c r="D503" i="6" s="1"/>
  <c r="B504" i="6"/>
  <c r="D504" i="6" s="1"/>
  <c r="B505" i="6"/>
  <c r="D505" i="6" s="1"/>
  <c r="B506" i="6"/>
  <c r="D506" i="6" s="1"/>
  <c r="B507" i="6"/>
  <c r="D507" i="6" s="1"/>
  <c r="B508" i="6"/>
  <c r="D508" i="6" s="1"/>
  <c r="B509" i="6"/>
  <c r="D509" i="6" s="1"/>
  <c r="B510" i="6"/>
  <c r="D510" i="6" s="1"/>
  <c r="B511" i="6"/>
  <c r="D511" i="6" s="1"/>
  <c r="B512" i="6"/>
  <c r="D512" i="6" s="1"/>
  <c r="B513" i="6"/>
  <c r="D513" i="6" s="1"/>
  <c r="B514" i="6"/>
  <c r="D514" i="6" s="1"/>
  <c r="B515" i="6"/>
  <c r="D515" i="6" s="1"/>
  <c r="B516" i="6"/>
  <c r="D516" i="6" s="1"/>
  <c r="B517" i="6"/>
  <c r="D517" i="6" s="1"/>
  <c r="B518" i="6"/>
  <c r="D518" i="6" s="1"/>
  <c r="B519" i="6"/>
  <c r="D519" i="6" s="1"/>
  <c r="B520" i="6"/>
  <c r="D520" i="6" s="1"/>
  <c r="B521" i="6"/>
  <c r="D521" i="6" s="1"/>
  <c r="B522" i="6"/>
  <c r="D522" i="6" s="1"/>
  <c r="B523" i="6"/>
  <c r="D523" i="6" s="1"/>
  <c r="B524" i="6"/>
  <c r="D524" i="6" s="1"/>
  <c r="B525" i="6"/>
  <c r="D525" i="6" s="1"/>
  <c r="B526" i="6"/>
  <c r="D526" i="6" s="1"/>
  <c r="B527" i="6"/>
  <c r="D527" i="6" s="1"/>
  <c r="B528" i="6"/>
  <c r="D528" i="6" s="1"/>
  <c r="B529" i="6"/>
  <c r="D529" i="6" s="1"/>
  <c r="B530" i="6"/>
  <c r="D530" i="6" s="1"/>
  <c r="B531" i="6"/>
  <c r="D531" i="6" s="1"/>
  <c r="B532" i="6"/>
  <c r="D532" i="6" s="1"/>
  <c r="B533" i="6"/>
  <c r="D533" i="6" s="1"/>
  <c r="B534" i="6"/>
  <c r="D534" i="6" s="1"/>
  <c r="B535" i="6"/>
  <c r="D535" i="6" s="1"/>
  <c r="B536" i="6"/>
  <c r="D536" i="6" s="1"/>
  <c r="B537" i="6"/>
  <c r="D537" i="6" s="1"/>
  <c r="B538" i="6"/>
  <c r="D538" i="6" s="1"/>
  <c r="B539" i="6"/>
  <c r="D539" i="6" s="1"/>
  <c r="B540" i="6"/>
  <c r="D540" i="6" s="1"/>
  <c r="B541" i="6"/>
  <c r="D541" i="6" s="1"/>
  <c r="B542" i="6"/>
  <c r="D542" i="6" s="1"/>
  <c r="B543" i="6"/>
  <c r="D543" i="6" s="1"/>
  <c r="B544" i="6"/>
  <c r="D544" i="6" s="1"/>
  <c r="B545" i="6"/>
  <c r="D545" i="6" s="1"/>
  <c r="B546" i="6"/>
  <c r="D546" i="6" s="1"/>
  <c r="B547" i="6"/>
  <c r="D547" i="6" s="1"/>
  <c r="B548" i="6"/>
  <c r="D548" i="6" s="1"/>
  <c r="B549" i="6"/>
  <c r="D549" i="6" s="1"/>
  <c r="B550" i="6"/>
  <c r="D550" i="6" s="1"/>
  <c r="B551" i="6"/>
  <c r="D551" i="6" s="1"/>
  <c r="B552" i="6"/>
  <c r="D552" i="6" s="1"/>
  <c r="B553" i="6"/>
  <c r="D553" i="6" s="1"/>
  <c r="B554" i="6"/>
  <c r="D554" i="6" s="1"/>
  <c r="B555" i="6"/>
  <c r="D555" i="6" s="1"/>
  <c r="B556" i="6"/>
  <c r="D556" i="6" s="1"/>
  <c r="B557" i="6"/>
  <c r="D557" i="6" s="1"/>
  <c r="B558" i="6"/>
  <c r="D558" i="6" s="1"/>
  <c r="B559" i="6"/>
  <c r="D559" i="6" s="1"/>
  <c r="B560" i="6"/>
  <c r="D560" i="6" s="1"/>
  <c r="B561" i="6"/>
  <c r="D561" i="6" s="1"/>
  <c r="B562" i="6"/>
  <c r="D562" i="6" s="1"/>
  <c r="B563" i="6"/>
  <c r="D563" i="6" s="1"/>
  <c r="B564" i="6"/>
  <c r="D564" i="6" s="1"/>
  <c r="B565" i="6"/>
  <c r="D565" i="6" s="1"/>
  <c r="B566" i="6"/>
  <c r="D566" i="6" s="1"/>
  <c r="B567" i="6"/>
  <c r="D567" i="6" s="1"/>
  <c r="B568" i="6"/>
  <c r="D568" i="6" s="1"/>
  <c r="B569" i="6"/>
  <c r="D569" i="6" s="1"/>
  <c r="B570" i="6"/>
  <c r="D570" i="6" s="1"/>
  <c r="B571" i="6"/>
  <c r="D571" i="6" s="1"/>
  <c r="B572" i="6"/>
  <c r="D572" i="6" s="1"/>
  <c r="B573" i="6"/>
  <c r="D573" i="6" s="1"/>
  <c r="B574" i="6"/>
  <c r="D574" i="6" s="1"/>
  <c r="B575" i="6"/>
  <c r="D575" i="6" s="1"/>
  <c r="B576" i="6"/>
  <c r="D576" i="6" s="1"/>
  <c r="B577" i="6"/>
  <c r="D577" i="6" s="1"/>
  <c r="B578" i="6"/>
  <c r="D578" i="6" s="1"/>
  <c r="B579" i="6"/>
  <c r="D579" i="6" s="1"/>
  <c r="B580" i="6"/>
  <c r="D580" i="6" s="1"/>
  <c r="B581" i="6"/>
  <c r="D581" i="6" s="1"/>
  <c r="B582" i="6"/>
  <c r="D582" i="6" s="1"/>
  <c r="B583" i="6"/>
  <c r="D583" i="6" s="1"/>
  <c r="B584" i="6"/>
  <c r="D584" i="6" s="1"/>
  <c r="B585" i="6"/>
  <c r="D585" i="6" s="1"/>
  <c r="B586" i="6"/>
  <c r="D586" i="6" s="1"/>
  <c r="B587" i="6"/>
  <c r="D587" i="6" s="1"/>
  <c r="B588" i="6"/>
  <c r="D588" i="6" s="1"/>
  <c r="B589" i="6"/>
  <c r="D589" i="6" s="1"/>
  <c r="B590" i="6"/>
  <c r="D590" i="6" s="1"/>
  <c r="B591" i="6"/>
  <c r="D591" i="6" s="1"/>
  <c r="B592" i="6"/>
  <c r="D592" i="6" s="1"/>
  <c r="B593" i="6"/>
  <c r="D593" i="6" s="1"/>
  <c r="B594" i="6"/>
  <c r="D594" i="6" s="1"/>
  <c r="B595" i="6"/>
  <c r="D595" i="6" s="1"/>
  <c r="B596" i="6"/>
  <c r="D596" i="6" s="1"/>
  <c r="B597" i="6"/>
  <c r="D597" i="6" s="1"/>
  <c r="B598" i="6"/>
  <c r="D598" i="6" s="1"/>
  <c r="B599" i="6"/>
  <c r="D599" i="6" s="1"/>
  <c r="B600" i="6"/>
  <c r="D600" i="6" s="1"/>
  <c r="B601" i="6"/>
  <c r="D601" i="6" s="1"/>
  <c r="B602" i="6"/>
  <c r="D602" i="6" s="1"/>
  <c r="B603" i="6"/>
  <c r="D603" i="6" s="1"/>
  <c r="B604" i="6"/>
  <c r="D604" i="6" s="1"/>
  <c r="B605" i="6"/>
  <c r="D605" i="6" s="1"/>
  <c r="B606" i="6"/>
  <c r="D606" i="6" s="1"/>
  <c r="B607" i="6"/>
  <c r="D607" i="6" s="1"/>
  <c r="B608" i="6"/>
  <c r="D608" i="6" s="1"/>
  <c r="B609" i="6"/>
  <c r="D609" i="6" s="1"/>
  <c r="B610" i="6"/>
  <c r="D610" i="6" s="1"/>
  <c r="B611" i="6"/>
  <c r="D611" i="6" s="1"/>
  <c r="B612" i="6"/>
  <c r="D612" i="6" s="1"/>
  <c r="B613" i="6"/>
  <c r="D613" i="6" s="1"/>
  <c r="B614" i="6"/>
  <c r="D614" i="6" s="1"/>
  <c r="B615" i="6"/>
  <c r="D615" i="6" s="1"/>
  <c r="B616" i="6"/>
  <c r="D616" i="6" s="1"/>
  <c r="B617" i="6"/>
  <c r="D617" i="6" s="1"/>
  <c r="B618" i="6"/>
  <c r="D618" i="6" s="1"/>
  <c r="B619" i="6"/>
  <c r="D619" i="6" s="1"/>
  <c r="B620" i="6"/>
  <c r="D620" i="6" s="1"/>
  <c r="B621" i="6"/>
  <c r="D621" i="6" s="1"/>
  <c r="B622" i="6"/>
  <c r="D622" i="6" s="1"/>
  <c r="B623" i="6"/>
  <c r="D623" i="6" s="1"/>
  <c r="B624" i="6"/>
  <c r="D624" i="6" s="1"/>
  <c r="B625" i="6"/>
  <c r="D625" i="6" s="1"/>
  <c r="B626" i="6"/>
  <c r="D626" i="6" s="1"/>
  <c r="B627" i="6"/>
  <c r="D627" i="6" s="1"/>
  <c r="B628" i="6"/>
  <c r="D628" i="6" s="1"/>
  <c r="B629" i="6"/>
  <c r="D629" i="6" s="1"/>
  <c r="B630" i="6"/>
  <c r="D630" i="6" s="1"/>
  <c r="B631" i="6"/>
  <c r="D631" i="6" s="1"/>
  <c r="B632" i="6"/>
  <c r="D632" i="6" s="1"/>
  <c r="B633" i="6"/>
  <c r="D633" i="6" s="1"/>
  <c r="B634" i="6"/>
  <c r="D634" i="6" s="1"/>
  <c r="B635" i="6"/>
  <c r="D635" i="6" s="1"/>
  <c r="B636" i="6"/>
  <c r="D636" i="6" s="1"/>
  <c r="B637" i="6"/>
  <c r="D637" i="6" s="1"/>
  <c r="B638" i="6"/>
  <c r="D638" i="6" s="1"/>
  <c r="B639" i="6"/>
  <c r="D639" i="6" s="1"/>
  <c r="B640" i="6"/>
  <c r="D640" i="6" s="1"/>
  <c r="B641" i="6"/>
  <c r="D641" i="6" s="1"/>
  <c r="B642" i="6"/>
  <c r="D642" i="6" s="1"/>
  <c r="B643" i="6"/>
  <c r="D643" i="6" s="1"/>
  <c r="B644" i="6"/>
  <c r="D644" i="6" s="1"/>
  <c r="B645" i="6"/>
  <c r="D645" i="6" s="1"/>
  <c r="B646" i="6"/>
  <c r="D646" i="6" s="1"/>
  <c r="B647" i="6"/>
  <c r="D647" i="6" s="1"/>
  <c r="B648" i="6"/>
  <c r="D648" i="6" s="1"/>
  <c r="B649" i="6"/>
  <c r="D649" i="6" s="1"/>
  <c r="B650" i="6"/>
  <c r="D650" i="6" s="1"/>
  <c r="B651" i="6"/>
  <c r="D651" i="6" s="1"/>
  <c r="B652" i="6"/>
  <c r="D652" i="6" s="1"/>
  <c r="B653" i="6"/>
  <c r="D653" i="6" s="1"/>
  <c r="B654" i="6"/>
  <c r="D654" i="6" s="1"/>
  <c r="B655" i="6"/>
  <c r="D655" i="6" s="1"/>
  <c r="B656" i="6"/>
  <c r="D656" i="6" s="1"/>
  <c r="B657" i="6"/>
  <c r="D657" i="6" s="1"/>
  <c r="B658" i="6"/>
  <c r="D658" i="6" s="1"/>
  <c r="B659" i="6"/>
  <c r="D659" i="6" s="1"/>
  <c r="B660" i="6"/>
  <c r="D660" i="6" s="1"/>
  <c r="B661" i="6"/>
  <c r="D661" i="6" s="1"/>
  <c r="B662" i="6"/>
  <c r="D662" i="6" s="1"/>
  <c r="B663" i="6"/>
  <c r="D663" i="6" s="1"/>
  <c r="B664" i="6"/>
  <c r="D664" i="6" s="1"/>
  <c r="B665" i="6"/>
  <c r="D665" i="6" s="1"/>
  <c r="B666" i="6"/>
  <c r="D666" i="6" s="1"/>
  <c r="B667" i="6"/>
  <c r="D667" i="6" s="1"/>
  <c r="B668" i="6"/>
  <c r="D668" i="6" s="1"/>
  <c r="B669" i="6"/>
  <c r="D669" i="6" s="1"/>
  <c r="B670" i="6"/>
  <c r="D670" i="6" s="1"/>
  <c r="B671" i="6"/>
  <c r="D671" i="6" s="1"/>
  <c r="B672" i="6"/>
  <c r="D672" i="6" s="1"/>
  <c r="B673" i="6"/>
  <c r="D673" i="6" s="1"/>
  <c r="B674" i="6"/>
  <c r="D674" i="6" s="1"/>
  <c r="B675" i="6"/>
  <c r="D675" i="6" s="1"/>
  <c r="B676" i="6"/>
  <c r="D676" i="6" s="1"/>
  <c r="B677" i="6"/>
  <c r="D677" i="6" s="1"/>
  <c r="B678" i="6"/>
  <c r="D678" i="6" s="1"/>
  <c r="B679" i="6"/>
  <c r="D679" i="6" s="1"/>
  <c r="B680" i="6"/>
  <c r="D680" i="6" s="1"/>
  <c r="B681" i="6"/>
  <c r="D681" i="6" s="1"/>
  <c r="B682" i="6"/>
  <c r="D682" i="6" s="1"/>
  <c r="B683" i="6"/>
  <c r="D683" i="6" s="1"/>
  <c r="B684" i="6"/>
  <c r="D684" i="6" s="1"/>
  <c r="B685" i="6"/>
  <c r="D685" i="6" s="1"/>
  <c r="B686" i="6"/>
  <c r="D686" i="6" s="1"/>
  <c r="B687" i="6"/>
  <c r="D687" i="6" s="1"/>
  <c r="B688" i="6"/>
  <c r="D688" i="6" s="1"/>
  <c r="B689" i="6"/>
  <c r="D689" i="6" s="1"/>
  <c r="B690" i="6"/>
  <c r="D690" i="6" s="1"/>
  <c r="B691" i="6"/>
  <c r="D691" i="6" s="1"/>
  <c r="B692" i="6"/>
  <c r="D692" i="6" s="1"/>
  <c r="B693" i="6"/>
  <c r="D693" i="6" s="1"/>
  <c r="B694" i="6"/>
  <c r="D694" i="6" s="1"/>
  <c r="B695" i="6"/>
  <c r="D695" i="6" s="1"/>
  <c r="B696" i="6"/>
  <c r="D696" i="6" s="1"/>
  <c r="B697" i="6"/>
  <c r="D697" i="6" s="1"/>
  <c r="B698" i="6"/>
  <c r="D698" i="6" s="1"/>
  <c r="B699" i="6"/>
  <c r="D699" i="6" s="1"/>
  <c r="B700" i="6"/>
  <c r="D700" i="6" s="1"/>
  <c r="B701" i="6"/>
  <c r="D701" i="6" s="1"/>
  <c r="B702" i="6"/>
  <c r="D702" i="6" s="1"/>
  <c r="B703" i="6"/>
  <c r="D703" i="6" s="1"/>
  <c r="B704" i="6"/>
  <c r="D704" i="6" s="1"/>
  <c r="B705" i="6"/>
  <c r="D705" i="6" s="1"/>
  <c r="B706" i="6"/>
  <c r="D706" i="6" s="1"/>
  <c r="B707" i="6"/>
  <c r="D707" i="6" s="1"/>
  <c r="B708" i="6"/>
  <c r="D708" i="6" s="1"/>
  <c r="B709" i="6"/>
  <c r="D709" i="6" s="1"/>
  <c r="B710" i="6"/>
  <c r="D710" i="6" s="1"/>
  <c r="B711" i="6"/>
  <c r="D711" i="6" s="1"/>
  <c r="B712" i="6"/>
  <c r="D712" i="6" s="1"/>
  <c r="B713" i="6"/>
  <c r="D713" i="6" s="1"/>
  <c r="B714" i="6"/>
  <c r="D714" i="6" s="1"/>
  <c r="B715" i="6"/>
  <c r="D715" i="6" s="1"/>
  <c r="B716" i="6"/>
  <c r="D716" i="6" s="1"/>
  <c r="B717" i="6"/>
  <c r="D717" i="6" s="1"/>
  <c r="B718" i="6"/>
  <c r="D718" i="6" s="1"/>
  <c r="B719" i="6"/>
  <c r="D719" i="6" s="1"/>
  <c r="B720" i="6"/>
  <c r="D720" i="6" s="1"/>
  <c r="B721" i="6"/>
  <c r="D721" i="6" s="1"/>
  <c r="B722" i="6"/>
  <c r="D722" i="6" s="1"/>
  <c r="B723" i="6"/>
  <c r="D723" i="6" s="1"/>
  <c r="B724" i="6"/>
  <c r="D724" i="6" s="1"/>
  <c r="B725" i="6"/>
  <c r="D725" i="6" s="1"/>
  <c r="B726" i="6"/>
  <c r="D726" i="6" s="1"/>
  <c r="B727" i="6"/>
  <c r="D727" i="6" s="1"/>
  <c r="B728" i="6"/>
  <c r="D728" i="6" s="1"/>
  <c r="B729" i="6"/>
  <c r="D729" i="6" s="1"/>
  <c r="B730" i="6"/>
  <c r="D730" i="6" s="1"/>
  <c r="B731" i="6"/>
  <c r="D731" i="6" s="1"/>
  <c r="B732" i="6"/>
  <c r="D732" i="6" s="1"/>
  <c r="B733" i="6"/>
  <c r="D733" i="6" s="1"/>
  <c r="B734" i="6"/>
  <c r="D734" i="6" s="1"/>
  <c r="B735" i="6"/>
  <c r="D735" i="6" s="1"/>
  <c r="B736" i="6"/>
  <c r="D736" i="6" s="1"/>
  <c r="B737" i="6"/>
  <c r="D737" i="6" s="1"/>
  <c r="B738" i="6"/>
  <c r="D738" i="6" s="1"/>
  <c r="B739" i="6"/>
  <c r="D739" i="6" s="1"/>
  <c r="B740" i="6"/>
  <c r="D740" i="6" s="1"/>
  <c r="B741" i="6"/>
  <c r="D741" i="6" s="1"/>
  <c r="B742" i="6"/>
  <c r="D742" i="6" s="1"/>
  <c r="B743" i="6"/>
  <c r="D743" i="6" s="1"/>
  <c r="B744" i="6"/>
  <c r="D744" i="6" s="1"/>
  <c r="B745" i="6"/>
  <c r="D745" i="6" s="1"/>
  <c r="B746" i="6"/>
  <c r="D746" i="6" s="1"/>
  <c r="B747" i="6"/>
  <c r="D747" i="6" s="1"/>
  <c r="B748" i="6"/>
  <c r="D748" i="6" s="1"/>
  <c r="B749" i="6"/>
  <c r="D749" i="6" s="1"/>
  <c r="B750" i="6"/>
  <c r="D750" i="6" s="1"/>
  <c r="B751" i="6"/>
  <c r="D751" i="6" s="1"/>
  <c r="B752" i="6"/>
  <c r="D752" i="6" s="1"/>
  <c r="B753" i="6"/>
  <c r="D753" i="6" s="1"/>
  <c r="B754" i="6"/>
  <c r="D754" i="6" s="1"/>
  <c r="B755" i="6"/>
  <c r="D755" i="6" s="1"/>
  <c r="B756" i="6"/>
  <c r="D756" i="6" s="1"/>
  <c r="B757" i="6"/>
  <c r="D757" i="6" s="1"/>
  <c r="B758" i="6"/>
  <c r="D758" i="6" s="1"/>
  <c r="B759" i="6"/>
  <c r="D759" i="6" s="1"/>
  <c r="B760" i="6"/>
  <c r="D760" i="6" s="1"/>
  <c r="B761" i="6"/>
  <c r="D761" i="6" s="1"/>
  <c r="B762" i="6"/>
  <c r="D762" i="6" s="1"/>
  <c r="B763" i="6"/>
  <c r="D763" i="6" s="1"/>
  <c r="B764" i="6"/>
  <c r="D764" i="6" s="1"/>
  <c r="B765" i="6"/>
  <c r="D765" i="6" s="1"/>
  <c r="B766" i="6"/>
  <c r="D766" i="6" s="1"/>
  <c r="B767" i="6"/>
  <c r="D767" i="6" s="1"/>
  <c r="B768" i="6"/>
  <c r="D768" i="6" s="1"/>
  <c r="B769" i="6"/>
  <c r="D769" i="6" s="1"/>
  <c r="B770" i="6"/>
  <c r="D770" i="6" s="1"/>
  <c r="B771" i="6"/>
  <c r="D771" i="6" s="1"/>
  <c r="B772" i="6"/>
  <c r="D772" i="6" s="1"/>
  <c r="B773" i="6"/>
  <c r="D773" i="6" s="1"/>
  <c r="B774" i="6"/>
  <c r="D774" i="6" s="1"/>
  <c r="B775" i="6"/>
  <c r="D775" i="6" s="1"/>
  <c r="B776" i="6"/>
  <c r="D776" i="6" s="1"/>
  <c r="B777" i="6"/>
  <c r="D777" i="6" s="1"/>
  <c r="B778" i="6"/>
  <c r="D778" i="6" s="1"/>
  <c r="B779" i="6"/>
  <c r="D779" i="6" s="1"/>
  <c r="B780" i="6"/>
  <c r="D780" i="6" s="1"/>
  <c r="B781" i="6"/>
  <c r="D781" i="6" s="1"/>
  <c r="B782" i="6"/>
  <c r="D782" i="6" s="1"/>
  <c r="B783" i="6"/>
  <c r="D783" i="6" s="1"/>
  <c r="B784" i="6"/>
  <c r="D784" i="6" s="1"/>
  <c r="B785" i="6"/>
  <c r="D785" i="6" s="1"/>
  <c r="B786" i="6"/>
  <c r="D786" i="6" s="1"/>
  <c r="B787" i="6"/>
  <c r="D787" i="6" s="1"/>
  <c r="B788" i="6"/>
  <c r="D788" i="6" s="1"/>
  <c r="B789" i="6"/>
  <c r="D789" i="6" s="1"/>
  <c r="B790" i="6"/>
  <c r="D790" i="6" s="1"/>
  <c r="B791" i="6"/>
  <c r="D791" i="6" s="1"/>
  <c r="B792" i="6"/>
  <c r="D792" i="6" s="1"/>
  <c r="B793" i="6"/>
  <c r="D793" i="6" s="1"/>
  <c r="B794" i="6"/>
  <c r="D794" i="6" s="1"/>
  <c r="B795" i="6"/>
  <c r="D795" i="6" s="1"/>
  <c r="B796" i="6"/>
  <c r="D796" i="6" s="1"/>
  <c r="B797" i="6"/>
  <c r="D797" i="6" s="1"/>
  <c r="B798" i="6"/>
  <c r="D798" i="6" s="1"/>
  <c r="B799" i="6"/>
  <c r="D799" i="6" s="1"/>
  <c r="B800" i="6"/>
  <c r="D800" i="6" s="1"/>
  <c r="B801" i="6"/>
  <c r="D801" i="6" s="1"/>
  <c r="B802" i="6"/>
  <c r="D802" i="6" s="1"/>
  <c r="B803" i="6"/>
  <c r="D803" i="6" s="1"/>
  <c r="B804" i="6"/>
  <c r="D804" i="6" s="1"/>
  <c r="B805" i="6"/>
  <c r="D805" i="6" s="1"/>
  <c r="B806" i="6"/>
  <c r="D806" i="6" s="1"/>
  <c r="B807" i="6"/>
  <c r="D807" i="6" s="1"/>
  <c r="B808" i="6"/>
  <c r="D808" i="6" s="1"/>
  <c r="B809" i="6"/>
  <c r="D809" i="6" s="1"/>
  <c r="B810" i="6"/>
  <c r="D810" i="6" s="1"/>
  <c r="B811" i="6"/>
  <c r="D811" i="6" s="1"/>
  <c r="B812" i="6"/>
  <c r="D812" i="6" s="1"/>
  <c r="B813" i="6"/>
  <c r="D813" i="6" s="1"/>
  <c r="B814" i="6"/>
  <c r="D814" i="6" s="1"/>
  <c r="B815" i="6"/>
  <c r="D815" i="6" s="1"/>
  <c r="B816" i="6"/>
  <c r="D816" i="6" s="1"/>
  <c r="B817" i="6"/>
  <c r="D817" i="6" s="1"/>
  <c r="B818" i="6"/>
  <c r="D818" i="6" s="1"/>
  <c r="B819" i="6"/>
  <c r="D819" i="6" s="1"/>
  <c r="B820" i="6"/>
  <c r="D820" i="6" s="1"/>
  <c r="B821" i="6"/>
  <c r="D821" i="6" s="1"/>
  <c r="B822" i="6"/>
  <c r="D822" i="6" s="1"/>
  <c r="B823" i="6"/>
  <c r="D823" i="6" s="1"/>
  <c r="B824" i="6"/>
  <c r="D824" i="6" s="1"/>
  <c r="B825" i="6"/>
  <c r="D825" i="6" s="1"/>
  <c r="B826" i="6"/>
  <c r="D826" i="6" s="1"/>
  <c r="B827" i="6"/>
  <c r="D827" i="6" s="1"/>
  <c r="B828" i="6"/>
  <c r="D828" i="6" s="1"/>
  <c r="B829" i="6"/>
  <c r="D829" i="6" s="1"/>
  <c r="B830" i="6"/>
  <c r="D830" i="6" s="1"/>
  <c r="B831" i="6"/>
  <c r="D831" i="6" s="1"/>
  <c r="B832" i="6"/>
  <c r="D832" i="6" s="1"/>
  <c r="B833" i="6"/>
  <c r="D833" i="6" s="1"/>
  <c r="B834" i="6"/>
  <c r="D834" i="6" s="1"/>
  <c r="B835" i="6"/>
  <c r="D835" i="6" s="1"/>
  <c r="B836" i="6"/>
  <c r="D836" i="6" s="1"/>
  <c r="B837" i="6"/>
  <c r="D837" i="6" s="1"/>
  <c r="B838" i="6"/>
  <c r="D838" i="6" s="1"/>
  <c r="B839" i="6"/>
  <c r="D839" i="6" s="1"/>
  <c r="B840" i="6"/>
  <c r="D840" i="6" s="1"/>
  <c r="B841" i="6"/>
  <c r="D841" i="6" s="1"/>
  <c r="B842" i="6"/>
  <c r="D842" i="6" s="1"/>
  <c r="B843" i="6"/>
  <c r="D843" i="6" s="1"/>
  <c r="B844" i="6"/>
  <c r="D844" i="6" s="1"/>
  <c r="B845" i="6"/>
  <c r="D845" i="6" s="1"/>
  <c r="B846" i="6"/>
  <c r="D846" i="6" s="1"/>
  <c r="B847" i="6"/>
  <c r="D847" i="6" s="1"/>
  <c r="B848" i="6"/>
  <c r="D848" i="6" s="1"/>
  <c r="B849" i="6"/>
  <c r="D849" i="6" s="1"/>
  <c r="B850" i="6"/>
  <c r="D850" i="6" s="1"/>
  <c r="B851" i="6"/>
  <c r="D851" i="6" s="1"/>
  <c r="B852" i="6"/>
  <c r="D852" i="6" s="1"/>
  <c r="B853" i="6"/>
  <c r="D853" i="6" s="1"/>
  <c r="B854" i="6"/>
  <c r="D854" i="6" s="1"/>
  <c r="B2" i="6"/>
  <c r="D2" i="6" s="1"/>
  <c r="E16" i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829" i="5"/>
  <c r="E830" i="5"/>
  <c r="E832" i="5"/>
  <c r="E833" i="5"/>
  <c r="E834" i="5"/>
  <c r="E835" i="5"/>
  <c r="E836" i="5"/>
  <c r="E837" i="5"/>
  <c r="E838" i="5"/>
  <c r="E839" i="5"/>
  <c r="E840" i="5"/>
  <c r="E841" i="5"/>
  <c r="E842" i="5"/>
  <c r="E843" i="5"/>
  <c r="E844" i="5"/>
  <c r="E845" i="5"/>
  <c r="E846" i="5"/>
  <c r="E847" i="5"/>
  <c r="E848" i="5"/>
  <c r="E849" i="5"/>
  <c r="E850" i="5"/>
  <c r="E851" i="5"/>
  <c r="E852" i="5"/>
  <c r="E853" i="5"/>
  <c r="E854" i="5"/>
  <c r="E855" i="5"/>
  <c r="E856" i="5"/>
  <c r="E857" i="5"/>
  <c r="E3" i="5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6" i="3"/>
  <c r="F12" i="6" l="1"/>
  <c r="F11" i="6"/>
  <c r="F10" i="6"/>
</calcChain>
</file>

<file path=xl/sharedStrings.xml><?xml version="1.0" encoding="utf-8"?>
<sst xmlns="http://schemas.openxmlformats.org/spreadsheetml/2006/main" count="7132" uniqueCount="1748">
  <si>
    <t>Município</t>
  </si>
  <si>
    <t>FPM</t>
  </si>
  <si>
    <t>IDH-M</t>
  </si>
  <si>
    <t>ICMS</t>
  </si>
  <si>
    <t>Contrapartida Mínima</t>
  </si>
  <si>
    <t>http://www3.tesouro.gov.br/estados_municipios/municipios_novosite.asp?UF=MG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</si>
  <si>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</si>
  <si>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</si>
  <si>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</si>
  <si>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</si>
  <si>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</si>
  <si>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</si>
  <si>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</si>
  <si>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</si>
  <si>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</si>
  <si>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</si>
  <si>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</si>
  <si>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</si>
  <si>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</si>
  <si>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</si>
  <si>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</si>
  <si>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</si>
  <si>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</si>
  <si>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</si>
  <si>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</si>
  <si>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</si>
  <si>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</si>
  <si>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</si>
  <si>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</si>
  <si>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</si>
  <si>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</si>
  <si>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</si>
  <si>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</si>
  <si>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</si>
  <si>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</si>
  <si>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</si>
  <si>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</si>
  <si>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</si>
  <si>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</si>
  <si>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</si>
  <si>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</si>
  <si>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</si>
  <si>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</si>
  <si>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</si>
  <si>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</si>
  <si>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</si>
  <si>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</si>
  <si>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</si>
  <si>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</si>
  <si>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</si>
  <si>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</si>
  <si>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</si>
  <si>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</si>
  <si>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</si>
  <si>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</si>
  <si>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</si>
  <si>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</si>
  <si>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</si>
  <si>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</si>
  <si>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</si>
  <si>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</si>
  <si>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</si>
  <si>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</si>
  <si>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</si>
  <si>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</si>
  <si>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</si>
  <si>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</si>
  <si>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</si>
  <si>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</si>
  <si>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</si>
  <si>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</si>
  <si>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</si>
  <si>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</si>
  <si>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</si>
  <si>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</si>
  <si>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</si>
  <si>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</si>
  <si>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</si>
  <si>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</si>
  <si>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</si>
  <si>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</si>
  <si>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</si>
  <si>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</si>
  <si>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</si>
  <si>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</si>
  <si>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</si>
  <si>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</si>
  <si>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</si>
  <si>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</si>
  <si>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</si>
  <si>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</si>
  <si>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</si>
  <si>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</si>
  <si>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</si>
  <si>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</si>
  <si>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</si>
  <si>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</si>
  <si>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</si>
  <si>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</si>
  <si>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</si>
  <si>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</si>
  <si>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</si>
  <si>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</si>
  <si>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</si>
  <si>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</si>
  <si>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</si>
  <si>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</si>
  <si>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</si>
  <si>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</si>
  <si>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</si>
  <si>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</si>
  <si>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</si>
  <si>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</si>
  <si>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</si>
  <si>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</si>
  <si>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</si>
  <si>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</si>
  <si>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</si>
  <si>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</si>
  <si>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</si>
  <si>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</si>
  <si>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</si>
  <si>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</si>
  <si>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</si>
  <si>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</si>
  <si>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</si>
  <si>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</si>
  <si>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</si>
  <si>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</si>
  <si>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</si>
  <si>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</si>
  <si>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</si>
  <si>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</si>
  <si>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</si>
  <si>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</si>
  <si>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</si>
  <si>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</si>
  <si>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</si>
  <si>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</si>
  <si>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</si>
  <si>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</si>
  <si>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</si>
  <si>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</si>
  <si>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</si>
  <si>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</si>
  <si>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</si>
  <si>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</si>
  <si>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</si>
  <si>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</si>
  <si>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</si>
  <si>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</si>
  <si>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</si>
  <si>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</si>
  <si>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</si>
  <si>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</si>
  <si>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</si>
  <si>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</si>
  <si>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</si>
  <si>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</si>
  <si>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</si>
  <si>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</si>
  <si>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</si>
  <si>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</si>
  <si>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</si>
  <si>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</si>
  <si>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</si>
  <si>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</si>
  <si>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</si>
  <si>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</si>
  <si>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</si>
  <si>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</si>
  <si>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</si>
  <si>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</si>
  <si>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</si>
  <si>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</si>
  <si>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</si>
  <si>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</si>
  <si>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</si>
  <si>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</si>
  <si>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</si>
  <si>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</si>
  <si>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</si>
  <si>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</si>
  <si>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</si>
  <si>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</si>
  <si>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</si>
  <si>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</si>
  <si>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</si>
  <si>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</si>
  <si>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</si>
  <si>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</si>
  <si>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</si>
  <si>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</si>
  <si>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</si>
  <si>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</si>
  <si>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</si>
  <si>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</si>
  <si>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</si>
  <si>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</si>
  <si>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</si>
  <si>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</si>
  <si>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</si>
  <si>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</si>
  <si>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</si>
  <si>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</si>
  <si>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</si>
  <si>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</si>
  <si>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</si>
  <si>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</si>
  <si>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</si>
  <si>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</si>
  <si>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</si>
  <si>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</si>
  <si>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</si>
  <si>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</si>
  <si>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</si>
  <si>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</si>
  <si>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</si>
  <si>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</si>
  <si>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</si>
  <si>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</si>
  <si>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</si>
  <si>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</si>
  <si>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</si>
  <si>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</si>
  <si>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</si>
  <si>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</si>
  <si>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</si>
  <si>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</si>
  <si>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</si>
  <si>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</si>
  <si>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</si>
  <si>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</si>
  <si>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</si>
  <si>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</si>
  <si>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</si>
  <si>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</si>
  <si>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</si>
  <si>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</si>
  <si>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</si>
  <si>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</si>
  <si>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</si>
  <si>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</si>
  <si>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</si>
  <si>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</si>
  <si>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</si>
  <si>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</si>
  <si>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</si>
  <si>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</si>
  <si>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</si>
  <si>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</si>
  <si>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</si>
  <si>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</si>
  <si>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</si>
  <si>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</si>
  <si>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</si>
  <si>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</si>
  <si>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</si>
  <si>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</si>
  <si>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</si>
  <si>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</si>
  <si>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</si>
  <si>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</si>
  <si>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</si>
  <si>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</si>
  <si>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</si>
  <si>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</si>
  <si>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</si>
  <si>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</si>
  <si>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</si>
  <si>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</si>
  <si>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</si>
  <si>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</si>
  <si>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</si>
  <si>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</si>
  <si>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</si>
  <si>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</si>
  <si>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</si>
  <si>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</si>
  <si>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</si>
  <si>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</si>
  <si>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</si>
  <si>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</si>
  <si>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</si>
  <si>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</si>
  <si>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</si>
  <si>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</si>
  <si>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</si>
  <si>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</si>
  <si>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</si>
  <si>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</si>
  <si>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</si>
  <si>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</si>
  <si>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</si>
  <si>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</si>
  <si>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</si>
  <si>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</si>
  <si>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</si>
  <si>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</si>
  <si>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</si>
  <si>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</si>
  <si>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</si>
  <si>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</si>
  <si>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</si>
  <si>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</si>
  <si>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</si>
  <si>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</si>
  <si>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</si>
  <si>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</si>
  <si>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</si>
  <si>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</si>
  <si>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</si>
  <si>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</si>
  <si>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</si>
  <si>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</si>
  <si>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</si>
  <si>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</si>
  <si>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</si>
  <si>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</si>
  <si>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</si>
  <si>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</si>
  <si>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</si>
  <si>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</si>
  <si>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</si>
  <si>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</si>
  <si>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</si>
  <si>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</si>
  <si>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</si>
  <si>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</si>
  <si>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</si>
  <si>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</si>
  <si>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</si>
  <si>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</si>
  <si>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</si>
  <si>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</si>
  <si>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</si>
  <si>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</si>
  <si>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</si>
  <si>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</si>
  <si>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</si>
  <si>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</si>
  <si>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</si>
  <si>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</si>
  <si>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</si>
  <si>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</si>
  <si>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</si>
  <si>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</si>
  <si>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</si>
  <si>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</si>
  <si>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</si>
  <si>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</si>
  <si>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</si>
  <si>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</si>
  <si>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</si>
  <si>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</si>
  <si>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</si>
  <si>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</si>
  <si>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</si>
  <si>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</si>
  <si>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</si>
  <si>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</si>
  <si>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</si>
  <si>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</si>
  <si>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</si>
  <si>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</si>
  <si>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</si>
  <si>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</si>
  <si>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</si>
  <si>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</si>
  <si>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</si>
  <si>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</si>
  <si>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</si>
  <si>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</si>
  <si>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</si>
  <si>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</si>
  <si>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</si>
  <si>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</si>
  <si>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</si>
  <si>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</si>
  <si>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</si>
  <si>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</si>
  <si>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</si>
  <si>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</si>
  <si>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</si>
  <si>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</si>
  <si>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</si>
  <si>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</si>
  <si>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</si>
  <si>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</si>
  <si>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</si>
  <si>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</si>
  <si>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</si>
  <si>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</si>
  <si>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</si>
  <si>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</si>
  <si>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</si>
  <si>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</si>
  <si>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</si>
  <si>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</si>
  <si>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</si>
  <si>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</si>
  <si>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</si>
  <si>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</si>
  <si>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</si>
  <si>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</si>
  <si>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</si>
  <si>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</si>
  <si>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</si>
  <si>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</si>
  <si>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</si>
  <si>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</si>
  <si>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</si>
  <si>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</si>
  <si>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</si>
  <si>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</si>
  <si>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</si>
  <si>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</si>
  <si>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</si>
  <si>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</si>
  <si>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</si>
  <si>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</si>
  <si>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</si>
  <si>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</si>
  <si>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</si>
  <si>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</si>
  <si>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</si>
  <si>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</si>
  <si>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</si>
  <si>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</si>
  <si>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</si>
  <si>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</si>
  <si>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</si>
  <si>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</si>
  <si>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</si>
  <si>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</si>
  <si>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</si>
  <si>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</si>
  <si>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</si>
  <si>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</si>
  <si>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</si>
  <si>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</si>
  <si>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</si>
  <si>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</si>
  <si>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</si>
  <si>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</si>
  <si>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</si>
  <si>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</si>
  <si>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</si>
  <si>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</si>
  <si>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</si>
  <si>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</si>
  <si>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</si>
  <si>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</si>
  <si>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</si>
  <si>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</si>
  <si>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</si>
  <si>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</si>
  <si>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</si>
  <si>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</si>
  <si>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</si>
  <si>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</si>
  <si>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</si>
  <si>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</si>
  <si>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</si>
  <si>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</si>
  <si>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</si>
  <si>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</si>
  <si>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</si>
  <si>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</si>
  <si>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</si>
  <si>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</si>
  <si>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</si>
  <si>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</si>
  <si>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</si>
  <si>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</si>
  <si>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</si>
  <si>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</si>
  <si>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</si>
  <si>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</si>
  <si>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</si>
  <si>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</si>
  <si>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</si>
  <si>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</si>
  <si>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</si>
  <si>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</si>
  <si>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</si>
  <si>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</si>
  <si>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</si>
  <si>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</si>
  <si>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</si>
  <si>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</si>
  <si>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</si>
  <si>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</si>
  <si>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</si>
  <si>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</si>
  <si>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</si>
  <si>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</si>
  <si>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</si>
  <si>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</si>
  <si>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</si>
  <si>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</si>
  <si>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</si>
  <si>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</si>
  <si>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</si>
  <si>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</si>
  <si>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</si>
  <si>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</si>
  <si>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</si>
  <si>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</si>
  <si>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</si>
  <si>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</si>
  <si>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</si>
  <si>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</si>
  <si>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</si>
  <si>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</si>
  <si>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</si>
  <si>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</si>
  <si>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</si>
  <si>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</si>
  <si>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</si>
  <si>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</si>
  <si>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</si>
  <si>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</si>
  <si>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</si>
  <si>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</si>
  <si>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</si>
  <si>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</si>
  <si>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</si>
  <si>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</si>
  <si>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</si>
  <si>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</si>
  <si>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</si>
  <si>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</si>
  <si>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</si>
  <si>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</si>
  <si>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</si>
  <si>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</si>
  <si>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</si>
  <si>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</si>
  <si>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</si>
  <si>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</si>
  <si>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</si>
  <si>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</si>
  <si>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</si>
  <si>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</si>
  <si>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</si>
  <si>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</si>
  <si>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</si>
  <si>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</si>
  <si>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</si>
  <si>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</si>
  <si>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</si>
  <si>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</si>
  <si>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</si>
  <si>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</si>
  <si>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</si>
  <si>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</si>
  <si>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</si>
  <si>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</si>
  <si>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</si>
  <si>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</si>
  <si>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</si>
  <si>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</si>
  <si>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</si>
  <si>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</si>
  <si>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</si>
  <si>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</si>
  <si>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</si>
  <si>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</si>
  <si>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</si>
  <si>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</si>
  <si>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</si>
  <si>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</si>
  <si>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</si>
  <si>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</si>
  <si>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</si>
  <si>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</si>
  <si>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</si>
  <si>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</si>
  <si>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</si>
  <si>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</si>
  <si>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</si>
  <si>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</si>
  <si>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</si>
  <si>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</si>
  <si>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</si>
  <si>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</si>
  <si>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</si>
  <si>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</si>
  <si>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</si>
  <si>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</si>
  <si>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</si>
  <si>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</si>
  <si>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</si>
  <si>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</si>
  <si>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</si>
  <si>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</si>
  <si>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</si>
  <si>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</si>
  <si>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</si>
  <si>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</si>
  <si>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</si>
  <si>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</si>
  <si>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</si>
  <si>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</si>
  <si>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</si>
  <si>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</si>
  <si>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</si>
  <si>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</si>
  <si>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</si>
  <si>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</si>
  <si>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</si>
  <si>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</si>
  <si>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</si>
  <si>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</si>
  <si>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</si>
  <si>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</si>
  <si>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</si>
  <si>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</si>
  <si>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</si>
  <si>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</si>
  <si>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</si>
  <si>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</si>
  <si>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</si>
  <si>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</si>
  <si>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</si>
  <si>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</si>
  <si>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</si>
  <si>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</si>
  <si>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</si>
  <si>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</si>
  <si>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</si>
  <si>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</si>
  <si>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</si>
  <si>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</si>
  <si>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</si>
  <si>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</si>
  <si>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</si>
  <si>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</si>
  <si>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</si>
  <si>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</si>
  <si>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</si>
  <si>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</si>
  <si>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</si>
  <si>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</si>
  <si>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</si>
  <si>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</si>
  <si>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</si>
  <si>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</si>
  <si>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</si>
  <si>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</si>
  <si>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</si>
  <si>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</si>
  <si>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</si>
  <si>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</si>
  <si>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</si>
  <si>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</si>
  <si>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</si>
  <si>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</si>
  <si>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</si>
  <si>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</si>
  <si>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</si>
  <si>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</si>
  <si>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</si>
  <si>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</si>
  <si>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</si>
  <si>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</si>
  <si>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</si>
  <si>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</si>
  <si>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</si>
  <si>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</si>
  <si>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</si>
  <si>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</si>
  <si>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</si>
  <si>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</si>
  <si>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</si>
  <si>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</si>
  <si>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</si>
  <si>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</si>
  <si>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</si>
  <si>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</si>
  <si>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</si>
  <si>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</si>
  <si>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</si>
  <si>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</si>
  <si>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</si>
  <si>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</si>
  <si>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</si>
  <si>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</si>
  <si>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</si>
  <si>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</si>
  <si>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</si>
  <si>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</si>
  <si>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</si>
  <si>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</si>
  <si>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</si>
  <si>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</si>
  <si>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</si>
  <si>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</si>
  <si>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</si>
  <si>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</si>
  <si>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</si>
  <si>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</si>
  <si>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</si>
  <si>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</si>
  <si>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</si>
  <si>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</si>
  <si>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</si>
  <si>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</si>
  <si>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</si>
  <si>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</si>
  <si>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</si>
  <si>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</si>
  <si>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</si>
  <si>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</si>
  <si>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</si>
  <si>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</si>
  <si>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</si>
  <si>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</si>
  <si>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</si>
  <si>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</si>
  <si>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</si>
  <si>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</si>
  <si>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</si>
  <si>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</si>
  <si>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</si>
  <si>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</si>
  <si>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</si>
  <si>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</si>
  <si>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</si>
  <si>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</si>
  <si>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</si>
  <si>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</si>
  <si>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</si>
  <si>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</si>
  <si>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</si>
  <si>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</si>
  <si>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</si>
  <si>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</si>
  <si>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</si>
  <si>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</si>
  <si>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</si>
  <si>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</si>
  <si>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</si>
  <si>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</si>
  <si>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</si>
  <si>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</si>
  <si>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</si>
  <si>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</si>
  <si>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</si>
  <si>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</si>
  <si>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</si>
  <si>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</si>
  <si>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</si>
  <si>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</si>
  <si>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</si>
  <si>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</si>
  <si>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</si>
  <si>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</si>
  <si>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</si>
  <si>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</si>
  <si>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</si>
  <si>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</si>
  <si>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</si>
  <si>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</si>
  <si>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</si>
  <si>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</si>
  <si>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</si>
  <si>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</si>
  <si>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</si>
  <si>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</si>
  <si>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</si>
  <si>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</si>
  <si>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</si>
  <si>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</si>
  <si>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</si>
  <si>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</si>
  <si>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</si>
  <si>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</si>
  <si>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</si>
  <si>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</si>
  <si>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</si>
  <si>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</si>
  <si>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</si>
  <si>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</si>
  <si>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</si>
  <si>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</si>
  <si>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</si>
  <si>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</si>
  <si>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</si>
  <si>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</si>
  <si>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</si>
  <si>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</si>
  <si>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</si>
  <si>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</si>
  <si>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</si>
  <si>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</si>
  <si>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</si>
  <si>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</si>
  <si>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</si>
  <si>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</si>
  <si>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</si>
  <si>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</si>
  <si>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</si>
  <si>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</si>
  <si>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</si>
  <si>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</si>
  <si>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</si>
  <si>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</si>
  <si>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</si>
  <si>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</si>
  <si>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</si>
  <si>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</si>
  <si>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</si>
  <si>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</si>
  <si>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</si>
  <si>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</si>
  <si>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</si>
  <si>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</si>
  <si>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</si>
  <si>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</si>
  <si>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</si>
  <si>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</si>
  <si>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</si>
  <si>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</si>
  <si>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</si>
  <si>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</si>
  <si>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</si>
  <si>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</si>
  <si>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</si>
  <si>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</si>
  <si>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</si>
  <si>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</si>
  <si>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</si>
  <si>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</si>
  <si>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</si>
  <si>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</si>
  <si>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</si>
  <si>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</si>
  <si>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</si>
  <si>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</si>
  <si>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</si>
  <si>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</si>
  <si>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</si>
  <si>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</si>
  <si>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</si>
  <si>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</si>
  <si>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</si>
  <si>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</si>
  <si>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</si>
  <si>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</si>
  <si>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</si>
  <si>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</si>
  <si>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</si>
  <si>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</si>
  <si>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</si>
  <si>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</si>
  <si>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</si>
  <si>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</si>
  <si>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</si>
  <si>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</si>
  <si>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</si>
  <si>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</si>
  <si>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t>ITR</t>
  </si>
  <si>
    <t>IOF</t>
  </si>
  <si>
    <t>Olhos-D'Água</t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</si>
  <si>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</si>
  <si>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</si>
  <si>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</si>
  <si>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</si>
  <si>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</si>
  <si>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</si>
  <si>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</si>
  <si>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</si>
  <si>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</si>
  <si>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</si>
  <si>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</si>
  <si>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http://transparencia.mg.gov.br/estado/repasse-a-municipios?u=cHVibGljYWRvci5waHA_ZGF0YT1kR1Z0WVh3eQ%2C%2C</t>
  </si>
  <si>
    <t>contrapartida</t>
  </si>
  <si>
    <t>SUDENE/IDENE</t>
  </si>
  <si>
    <t>Secretaria de Estado de Governo
Subsecretaria de Estado de Assuntos Municipais
Superintendência Central de Convênios e Parcerias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</si>
  <si>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</si>
  <si>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</si>
  <si>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</si>
  <si>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</si>
  <si>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</si>
  <si>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</si>
  <si>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</si>
  <si>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saida.convenios.mg.gov.br</t>
  </si>
  <si>
    <t>ABAETÉ</t>
  </si>
  <si>
    <t>ABRE CAMPO</t>
  </si>
  <si>
    <t>ACAIACA</t>
  </si>
  <si>
    <t>AGUANIL</t>
  </si>
  <si>
    <t>AIMORÉS</t>
  </si>
  <si>
    <t>AIURUOCA</t>
  </si>
  <si>
    <t>ALAGOA</t>
  </si>
  <si>
    <t>ALBERTINA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</si>
  <si>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</si>
  <si>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</si>
  <si>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</si>
  <si>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</si>
  <si>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</si>
  <si>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</si>
  <si>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</si>
  <si>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</si>
  <si>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</si>
  <si>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</si>
  <si>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</si>
  <si>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</si>
  <si>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ALÉM PARAÍBA</t>
  </si>
  <si>
    <t>ANDRADAS</t>
  </si>
  <si>
    <t>ANDRELÂNDIA</t>
  </si>
  <si>
    <t>ANGELÂNDIA</t>
  </si>
  <si>
    <t>ANTÔNIO CARLOS</t>
  </si>
  <si>
    <t>ANTÔNIO DIAS</t>
  </si>
  <si>
    <t>ANTÔNIO PRADO DE MINAS</t>
  </si>
  <si>
    <t>ARACITABA</t>
  </si>
  <si>
    <t>ARAGUARI</t>
  </si>
  <si>
    <t>ARANTINA</t>
  </si>
  <si>
    <t>ARAPONGA</t>
  </si>
  <si>
    <t>ARAPORÃ</t>
  </si>
  <si>
    <t>ARAPUÁ</t>
  </si>
  <si>
    <t>ARAXÁ</t>
  </si>
  <si>
    <t>ARAÇAÍ</t>
  </si>
  <si>
    <t>ARAÇUAÍ</t>
  </si>
  <si>
    <t>ARAÚJOS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</si>
  <si>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</si>
  <si>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</si>
  <si>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</si>
  <si>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</si>
  <si>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</si>
  <si>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</si>
  <si>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</si>
  <si>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</si>
  <si>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</si>
  <si>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AÇUCENA</t>
  </si>
  <si>
    <t>BAEPENDI</t>
  </si>
  <si>
    <t>BALDIM</t>
  </si>
  <si>
    <t>BAMBUÍ</t>
  </si>
  <si>
    <t>BANDEIRA</t>
  </si>
  <si>
    <t>BANDEIRA DO SUL</t>
  </si>
  <si>
    <t>BARBACENA</t>
  </si>
  <si>
    <t>BARRA LONGA</t>
  </si>
  <si>
    <t>BARROSO</t>
  </si>
  <si>
    <t>BARÃO DE COCAIS</t>
  </si>
  <si>
    <t>BARÃO DE MONTE ALTO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</si>
  <si>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</si>
  <si>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</si>
  <si>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</si>
  <si>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</si>
  <si>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</si>
  <si>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</si>
  <si>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</si>
  <si>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</si>
  <si>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</si>
  <si>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</si>
  <si>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</si>
  <si>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</si>
  <si>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</si>
  <si>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</si>
  <si>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</si>
  <si>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</si>
  <si>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</si>
  <si>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</si>
  <si>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</si>
  <si>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</si>
  <si>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</si>
  <si>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</si>
  <si>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</si>
  <si>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</si>
  <si>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</si>
  <si>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</si>
  <si>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</si>
  <si>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</si>
  <si>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BRASILÂNDIA DE MINAS</t>
  </si>
  <si>
    <t>BRASÍLIA DE MINAS</t>
  </si>
  <si>
    <t>BRASÓPOLIS</t>
  </si>
  <si>
    <t>BRAÚNAS</t>
  </si>
  <si>
    <t>BRUMADINHO</t>
  </si>
  <si>
    <t>BRÁS PIRES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</si>
  <si>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</si>
  <si>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</si>
  <si>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</si>
  <si>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</si>
  <si>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</si>
  <si>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</si>
  <si>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</si>
  <si>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</si>
  <si>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</si>
  <si>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</si>
  <si>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</si>
  <si>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</si>
  <si>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</si>
  <si>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</si>
  <si>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</si>
  <si>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</si>
  <si>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</si>
  <si>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CAMBUQUIRA</t>
  </si>
  <si>
    <t>CAMBUÍ</t>
  </si>
  <si>
    <t>CAMPANHA</t>
  </si>
  <si>
    <t>CAMPANÁRIO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</si>
  <si>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</si>
  <si>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</si>
  <si>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</si>
  <si>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</si>
  <si>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</si>
  <si>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</si>
  <si>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</si>
  <si>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</si>
  <si>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</si>
  <si>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</si>
  <si>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CANDEIAS</t>
  </si>
  <si>
    <t>CANTAGALO</t>
  </si>
  <si>
    <t>CANÁPOLIS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</si>
  <si>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</si>
  <si>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</si>
  <si>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</si>
  <si>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</si>
  <si>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</si>
  <si>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</si>
  <si>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</si>
  <si>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</si>
  <si>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</si>
  <si>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</si>
  <si>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CARANAÍBA</t>
  </si>
  <si>
    <t>CARANDAÍ</t>
  </si>
  <si>
    <t>CARANGOLA</t>
  </si>
  <si>
    <t>CARATINGA</t>
  </si>
  <si>
    <t>CARAÍ</t>
  </si>
  <si>
    <t>CARBONITA</t>
  </si>
  <si>
    <t>CAREAÇU</t>
  </si>
  <si>
    <t>CARLOS CHAGAS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</si>
  <si>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</si>
  <si>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</si>
  <si>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</si>
  <si>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</si>
  <si>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</si>
  <si>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</si>
  <si>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CARMÉSIA</t>
  </si>
  <si>
    <t>CARMÓPOLIS DE MINAS</t>
  </si>
  <si>
    <t>CARNEIRINHO</t>
  </si>
  <si>
    <t>CARRANCAS</t>
  </si>
  <si>
    <t>CARVALHOS</t>
  </si>
  <si>
    <t>CARVALHÓPOLIS</t>
  </si>
  <si>
    <t>CASA GRANDE</t>
  </si>
  <si>
    <t>CASCALHO RICO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</si>
  <si>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</si>
  <si>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</si>
  <si>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</si>
  <si>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</si>
  <si>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</si>
  <si>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</si>
  <si>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</si>
  <si>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</si>
  <si>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</si>
  <si>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CHALÉ</t>
  </si>
  <si>
    <t>CHAPADA DO NORTE</t>
  </si>
  <si>
    <t>CHAPADA GAÚCHA</t>
  </si>
  <si>
    <t>CHIADOR</t>
  </si>
  <si>
    <t>CHÁCARA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</si>
  <si>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</si>
  <si>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</si>
  <si>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</si>
  <si>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</si>
  <si>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</si>
  <si>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</si>
  <si>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</si>
  <si>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</si>
  <si>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</si>
  <si>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</si>
  <si>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</si>
  <si>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</si>
  <si>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</si>
  <si>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</si>
  <si>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</si>
  <si>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</si>
  <si>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</si>
  <si>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</si>
  <si>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</si>
  <si>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</si>
  <si>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</si>
  <si>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</si>
  <si>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</si>
  <si>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</si>
  <si>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</si>
  <si>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</si>
  <si>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</si>
  <si>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</si>
  <si>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</si>
  <si>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</si>
  <si>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</si>
  <si>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</si>
  <si>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</si>
  <si>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</si>
  <si>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</si>
  <si>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</si>
  <si>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</si>
  <si>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COUTO DE MAGALHÃES DE MINAS</t>
  </si>
  <si>
    <t>CRISTAIS</t>
  </si>
  <si>
    <t>CRISTIANO OTONI</t>
  </si>
  <si>
    <t>CRISTINA</t>
  </si>
  <si>
    <t>CRISTÁLIA</t>
  </si>
  <si>
    <t>CRISÓLITA</t>
  </si>
  <si>
    <t>CRUCILÂNDIA</t>
  </si>
  <si>
    <t>CRUZEIRO DA FORTALEZA</t>
  </si>
  <si>
    <t>CRUZÍLIA</t>
  </si>
  <si>
    <t>CUPARAQUE</t>
  </si>
  <si>
    <t>CURRAL DE DENTRO</t>
  </si>
  <si>
    <t>CURVELO</t>
  </si>
  <si>
    <t>CÁSSIA</t>
  </si>
  <si>
    <t>CÓRREGO DANTA</t>
  </si>
  <si>
    <t>CÓRREGO DO BOM JESUS</t>
  </si>
  <si>
    <t>CÓRREGO FUNDO</t>
  </si>
  <si>
    <t>CÓRREGO NOVO</t>
  </si>
  <si>
    <t>CÔNEGO MARINHO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</si>
  <si>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</si>
  <si>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</si>
  <si>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</si>
  <si>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</si>
  <si>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</si>
  <si>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</si>
  <si>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</si>
  <si>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</si>
  <si>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</si>
  <si>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</si>
  <si>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DIVINO</t>
  </si>
  <si>
    <t>DIVINO DAS LARANJEIRAS</t>
  </si>
  <si>
    <t>DIVINOLÂNDIA DE MINAS</t>
  </si>
  <si>
    <t>DIVINÉSIA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</si>
  <si>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</si>
  <si>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</si>
  <si>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</si>
  <si>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</si>
  <si>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</si>
  <si>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</si>
  <si>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</si>
  <si>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</si>
  <si>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</si>
  <si>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DORES DE CAMPOS</t>
  </si>
  <si>
    <t>DORES DE GUANHÃES</t>
  </si>
  <si>
    <t>DORES DO INDAIÁ</t>
  </si>
  <si>
    <t>DORES DO TURVO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</si>
  <si>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</si>
  <si>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</si>
  <si>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</si>
  <si>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</si>
  <si>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</si>
  <si>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</si>
  <si>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</si>
  <si>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</si>
  <si>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</si>
  <si>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</si>
  <si>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</si>
  <si>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</si>
  <si>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</si>
  <si>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</si>
  <si>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</si>
  <si>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</si>
  <si>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</si>
  <si>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</si>
  <si>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</si>
  <si>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</si>
  <si>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</si>
  <si>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FELISBURGO</t>
  </si>
  <si>
    <t>FELIXLÂNDIA</t>
  </si>
  <si>
    <t>FELÍCIO DOS SANTOS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</si>
  <si>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</si>
  <si>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</si>
  <si>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</si>
  <si>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</si>
  <si>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</si>
  <si>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</si>
  <si>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</si>
  <si>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</si>
  <si>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</si>
  <si>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</si>
  <si>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</si>
  <si>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</si>
  <si>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</si>
  <si>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</si>
  <si>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</si>
  <si>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</si>
  <si>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</si>
  <si>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</si>
  <si>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</si>
  <si>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</si>
  <si>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</si>
  <si>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</si>
  <si>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GOIABEIRA</t>
  </si>
  <si>
    <t>GOIANÁ</t>
  </si>
  <si>
    <t>GONZAGA</t>
  </si>
  <si>
    <t>GONÇALVES</t>
  </si>
  <si>
    <t>GOVERNADOR VALADARES</t>
  </si>
  <si>
    <t>GRUPIARA</t>
  </si>
  <si>
    <t>GRÃO MOGOL</t>
  </si>
  <si>
    <t>GUANHÃES</t>
  </si>
  <si>
    <t>GUAPÉ</t>
  </si>
  <si>
    <t>GUARACIABA</t>
  </si>
  <si>
    <t>GUARACIAMA</t>
  </si>
  <si>
    <t>GUARANI</t>
  </si>
  <si>
    <t>GUARANÉSIA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</si>
  <si>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</si>
  <si>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</si>
  <si>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</si>
  <si>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</si>
  <si>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</si>
  <si>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</si>
  <si>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</si>
  <si>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</si>
  <si>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</si>
  <si>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</si>
  <si>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IBIAÍ</t>
  </si>
  <si>
    <t>IBIRACATU</t>
  </si>
  <si>
    <t>IBIRACI</t>
  </si>
  <si>
    <t>IBIRITÉ</t>
  </si>
  <si>
    <t>IBITURUNA</t>
  </si>
  <si>
    <t>IBIÁ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</si>
  <si>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</si>
  <si>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</si>
  <si>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</si>
  <si>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</si>
  <si>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</si>
  <si>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</si>
  <si>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</si>
  <si>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</si>
  <si>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</si>
  <si>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</si>
  <si>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</si>
  <si>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</si>
  <si>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</si>
  <si>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</si>
  <si>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</si>
  <si>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</si>
  <si>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</si>
  <si>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</si>
  <si>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</si>
  <si>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</si>
  <si>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</si>
  <si>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</si>
  <si>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</si>
  <si>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</si>
  <si>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</si>
  <si>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</si>
  <si>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</si>
  <si>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</si>
  <si>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</si>
  <si>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</si>
  <si>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</si>
  <si>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</si>
  <si>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</si>
  <si>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</si>
  <si>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</si>
  <si>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</si>
  <si>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</si>
  <si>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</si>
  <si>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</si>
  <si>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</si>
  <si>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</si>
  <si>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ITAVERAVA</t>
  </si>
  <si>
    <t>ITAÚ DE MINAS</t>
  </si>
  <si>
    <t>ITAÚNA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</si>
  <si>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</si>
  <si>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</si>
  <si>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</si>
  <si>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</si>
  <si>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</si>
  <si>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</si>
  <si>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</si>
  <si>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</si>
  <si>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JACUTINGA</t>
  </si>
  <si>
    <t>JACUÍ</t>
  </si>
  <si>
    <t>JAGUARAÇU</t>
  </si>
  <si>
    <t>JAMPRUCA</t>
  </si>
  <si>
    <t>JANAÚBA</t>
  </si>
  <si>
    <t>JANUÁRIA</t>
  </si>
  <si>
    <t>JAPARAÍBA</t>
  </si>
  <si>
    <t>JAPONVAR</t>
  </si>
  <si>
    <t>JAÍBA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</si>
  <si>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</si>
  <si>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</si>
  <si>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</si>
  <si>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</si>
  <si>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</si>
  <si>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</si>
  <si>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</si>
  <si>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JOANÉSIA</t>
  </si>
  <si>
    <t>JOAQUIM FELÍCIO</t>
  </si>
  <si>
    <t>JORDÂNIA</t>
  </si>
  <si>
    <t>JOSENÓPOLIS</t>
  </si>
  <si>
    <t>JOSÉ GONÇALVES DE MINAS</t>
  </si>
  <si>
    <t>JOSÉ RAYDAN</t>
  </si>
  <si>
    <t>JOÃO MONLEVADE</t>
  </si>
  <si>
    <t>JOÃO PINHEIRO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</si>
  <si>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</si>
  <si>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</si>
  <si>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</si>
  <si>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</si>
  <si>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</si>
  <si>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</si>
  <si>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</si>
  <si>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</si>
  <si>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</si>
  <si>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</si>
  <si>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</si>
  <si>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</si>
  <si>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</si>
  <si>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</si>
  <si>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</si>
  <si>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</si>
  <si>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</si>
  <si>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</si>
  <si>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</si>
  <si>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</si>
  <si>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</si>
  <si>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</si>
  <si>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</si>
  <si>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</si>
  <si>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</si>
  <si>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</si>
  <si>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</si>
  <si>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</si>
  <si>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</si>
  <si>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</si>
  <si>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</si>
  <si>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</si>
  <si>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</si>
  <si>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</si>
  <si>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</si>
  <si>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</si>
  <si>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</si>
  <si>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</si>
  <si>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</si>
  <si>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</si>
  <si>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</si>
  <si>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</si>
  <si>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</si>
  <si>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</si>
  <si>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MARIPÁ DE MINAS</t>
  </si>
  <si>
    <t>MARLIÉRIA</t>
  </si>
  <si>
    <t>MARMELÓPOLIS</t>
  </si>
  <si>
    <t>MARTINHO CAMPOS</t>
  </si>
  <si>
    <t>MARTINS SOARES</t>
  </si>
  <si>
    <t>MATA VERDE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</si>
  <si>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</si>
  <si>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</si>
  <si>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</si>
  <si>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</si>
  <si>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</si>
  <si>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</si>
  <si>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</si>
  <si>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</si>
  <si>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</si>
  <si>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</si>
  <si>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</si>
  <si>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</si>
  <si>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</si>
  <si>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</si>
  <si>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</si>
  <si>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</si>
  <si>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</si>
  <si>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MIRAVÂNIA</t>
  </si>
  <si>
    <t>MIRAÍ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</si>
  <si>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</si>
  <si>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</si>
  <si>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</si>
  <si>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</si>
  <si>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</si>
  <si>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</si>
  <si>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</si>
  <si>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</si>
  <si>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</si>
  <si>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</si>
  <si>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</si>
  <si>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</si>
  <si>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</si>
  <si>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</si>
  <si>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</si>
  <si>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</si>
  <si>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</si>
  <si>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</si>
  <si>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</si>
  <si>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</si>
  <si>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</si>
  <si>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MÁRIO CAMPOS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</si>
  <si>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</si>
  <si>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</si>
  <si>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</si>
  <si>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</si>
  <si>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</si>
  <si>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</si>
  <si>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</si>
  <si>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</si>
  <si>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</si>
  <si>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</si>
  <si>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</si>
  <si>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</si>
  <si>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</si>
  <si>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</si>
  <si>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</si>
  <si>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</si>
  <si>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</si>
  <si>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</si>
  <si>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</si>
  <si>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</si>
  <si>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</si>
  <si>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OLIVEIRA</t>
  </si>
  <si>
    <t>OLIVEIRA FORTES</t>
  </si>
  <si>
    <t>OLÍMPIO NORONHA</t>
  </si>
  <si>
    <t>ORATÓRIOS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</si>
  <si>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</si>
  <si>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</si>
  <si>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</si>
  <si>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</si>
  <si>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</si>
  <si>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</si>
  <si>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</si>
  <si>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</si>
  <si>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</si>
  <si>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</si>
  <si>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</si>
  <si>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</si>
  <si>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</si>
  <si>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PARACATU</t>
  </si>
  <si>
    <t>PARAGUAÇU</t>
  </si>
  <si>
    <t>PARAISÓPOLIS</t>
  </si>
  <si>
    <t>PARAOPEBA</t>
  </si>
  <si>
    <t>PARÁ DE MINAS</t>
  </si>
  <si>
    <t>PASSA QUATRO</t>
  </si>
  <si>
    <t>PASSA TEMPO</t>
  </si>
  <si>
    <t>PASSA 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</si>
  <si>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</si>
  <si>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</si>
  <si>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</si>
  <si>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</si>
  <si>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</si>
  <si>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</si>
  <si>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</si>
  <si>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</si>
  <si>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</si>
  <si>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</si>
  <si>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</si>
  <si>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</si>
  <si>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</si>
  <si>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</si>
  <si>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</si>
  <si>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</si>
  <si>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</si>
  <si>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</si>
  <si>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</si>
  <si>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</si>
  <si>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</si>
  <si>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</si>
  <si>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</si>
  <si>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</si>
  <si>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</si>
  <si>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PEÇANHA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</si>
  <si>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</si>
  <si>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</si>
  <si>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</si>
  <si>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</si>
  <si>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</si>
  <si>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</si>
  <si>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PINTÓPOLIS</t>
  </si>
  <si>
    <t>PIRACEMA</t>
  </si>
  <si>
    <t>PIRAJUBA</t>
  </si>
  <si>
    <t>PIRANGA</t>
  </si>
  <si>
    <t>PIRANGUINHO</t>
  </si>
  <si>
    <t>PIRANGUÇU</t>
  </si>
  <si>
    <t>PIRAPETINGA</t>
  </si>
  <si>
    <t>PIRAPORA</t>
  </si>
  <si>
    <t>PIRAÚBA</t>
  </si>
  <si>
    <t>PITANGUI</t>
  </si>
  <si>
    <t>PIUMHI</t>
  </si>
  <si>
    <t>PLANURA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</si>
  <si>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</si>
  <si>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</si>
  <si>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</si>
  <si>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</si>
  <si>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</si>
  <si>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</si>
  <si>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</si>
  <si>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</si>
  <si>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</si>
  <si>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</si>
  <si>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POÇO FUNDO</t>
  </si>
  <si>
    <t>POÇOS DE CALDAS</t>
  </si>
  <si>
    <t>PRADOS</t>
  </si>
  <si>
    <t>PRATA</t>
  </si>
  <si>
    <t>PRATINHA</t>
  </si>
  <si>
    <t>PRATÁPOLIS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</si>
  <si>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</si>
  <si>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</si>
  <si>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</si>
  <si>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</si>
  <si>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</si>
  <si>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</si>
  <si>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</si>
  <si>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</si>
  <si>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</si>
  <si>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</si>
  <si>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</si>
  <si>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</si>
  <si>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</si>
  <si>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</si>
  <si>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</si>
  <si>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</si>
  <si>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</si>
  <si>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</si>
  <si>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</si>
  <si>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</si>
  <si>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</si>
  <si>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</si>
  <si>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</si>
  <si>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</si>
  <si>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</si>
  <si>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</si>
  <si>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</si>
  <si>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</si>
  <si>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</si>
  <si>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</si>
  <si>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</si>
  <si>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</si>
  <si>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</si>
  <si>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</si>
  <si>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</si>
  <si>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</si>
  <si>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</si>
  <si>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</si>
  <si>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</si>
  <si>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</si>
  <si>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</si>
  <si>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</si>
  <si>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</si>
  <si>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</si>
  <si>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</si>
  <si>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</si>
  <si>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</si>
  <si>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</si>
  <si>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</si>
  <si>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</si>
  <si>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</si>
  <si>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</si>
  <si>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DO SALTO</t>
  </si>
  <si>
    <t>SANTA MARIA DO SUAÇUÍ</t>
  </si>
  <si>
    <t>SANTA RITA DE CALDAS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</si>
  <si>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</si>
  <si>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</si>
  <si>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</si>
  <si>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</si>
  <si>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</si>
  <si>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</si>
  <si>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</si>
  <si>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</si>
  <si>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</si>
  <si>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</si>
  <si>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</si>
  <si>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</si>
  <si>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</si>
  <si>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</si>
  <si>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JACINTO</t>
  </si>
  <si>
    <t>SANTO ANTÔNIO DO MONTE</t>
  </si>
  <si>
    <t>SANTO ANTÔNIO DO RETIRO</t>
  </si>
  <si>
    <t>SANTO ANTÔNIO DO RIO ABAIXO</t>
  </si>
  <si>
    <t>SANTOS DUMONT</t>
  </si>
  <si>
    <t>SARZEDO</t>
  </si>
  <si>
    <t>SENADOR AMARAL</t>
  </si>
  <si>
    <t>SENADOR FIRMINO</t>
  </si>
  <si>
    <t>SENADOR JOSÉ BENTO</t>
  </si>
  <si>
    <t>SENHORA DE OLIVEIRA</t>
  </si>
  <si>
    <t>SENHORA DO PORTO</t>
  </si>
  <si>
    <t>SERICITA</t>
  </si>
  <si>
    <t>SERITINGA</t>
  </si>
  <si>
    <t>SERRA AZUL DE MINAS</t>
  </si>
  <si>
    <t>SERRA DA SAUDADE</t>
  </si>
  <si>
    <t>SERRA DO SALITRE</t>
  </si>
  <si>
    <t>SERRANIA</t>
  </si>
  <si>
    <t>SERRANOS</t>
  </si>
  <si>
    <t>SERRO</t>
  </si>
  <si>
    <t>SETE LAGOAS</t>
  </si>
  <si>
    <t>SETUBINHA</t>
  </si>
  <si>
    <t>SIMONÉSIA</t>
  </si>
  <si>
    <t>SIMÃO PEREIRA</t>
  </si>
  <si>
    <t>SOLEDADE DE MINAS</t>
  </si>
  <si>
    <t>SÃO BENTO ABADE</t>
  </si>
  <si>
    <t>SÃO DOMINGOS DAS DORES</t>
  </si>
  <si>
    <t>SÃO DOMINGOS DO PRATA</t>
  </si>
  <si>
    <t>SÃO FRANCISCO</t>
  </si>
  <si>
    <t>SÃO FRANCISCO DE SALES</t>
  </si>
  <si>
    <t>SÃO GERALDO</t>
  </si>
  <si>
    <t>SÃO GERALDO DA PIEDADE</t>
  </si>
  <si>
    <t>SÃO GERALDO DO BAIXIO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</si>
  <si>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</si>
  <si>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</si>
  <si>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</si>
  <si>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</si>
  <si>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</si>
  <si>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</si>
  <si>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</si>
  <si>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</si>
  <si>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</si>
  <si>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</si>
  <si>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</si>
  <si>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</si>
  <si>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</si>
  <si>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</si>
  <si>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</si>
  <si>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JOÃO DA LAGOA</t>
  </si>
  <si>
    <t>SÃO JOÃO DA MATA</t>
  </si>
  <si>
    <t>SÃO JOÃO DA PONTE</t>
  </si>
  <si>
    <t>SÃO JOÃO DEL REI</t>
  </si>
  <si>
    <t>SÃO JOÃO DO MANTENINHA</t>
  </si>
  <si>
    <t>SÃO JOÃO DO ORIENTE</t>
  </si>
  <si>
    <t>SÃO JOÃO EVANGELISTA</t>
  </si>
  <si>
    <t>SÃO JOÃO NEPOMUCENO</t>
  </si>
  <si>
    <t>SÃO LOURENÇO</t>
  </si>
  <si>
    <t>SÃO PEDRO DA UNIÃO</t>
  </si>
  <si>
    <t>SÃO PEDRO DOS FERROS</t>
  </si>
  <si>
    <t>SÃO ROMÃO</t>
  </si>
  <si>
    <t>SÃO ROQUE DE MINAS</t>
  </si>
  <si>
    <t>SÃO SEBASTIÃO DA BELA VISTA</t>
  </si>
  <si>
    <t>SÃO SEBASTIÃO DO ANTA</t>
  </si>
  <si>
    <t>SÃO SEBASTIÃO DO MARANHÃO</t>
  </si>
  <si>
    <t>SÃO SEBASTIÃO DO OESTE</t>
  </si>
  <si>
    <t>SÃO SEBASTIÃO DO RIO PRETO</t>
  </si>
  <si>
    <t>SÃO SEBASTIÃO DO RIO VERDE</t>
  </si>
  <si>
    <t>SÃO TIAGO</t>
  </si>
  <si>
    <t>SÃO TOMÁS DE AQUINO</t>
  </si>
  <si>
    <t>SÃO VICENTE DE MINAS</t>
  </si>
  <si>
    <t>TABULEIRO</t>
  </si>
  <si>
    <t>TAIOBEIRAS</t>
  </si>
  <si>
    <t>TAPARUBA</t>
  </si>
  <si>
    <t>TAPIRA</t>
  </si>
  <si>
    <t>TARUMIRIM</t>
  </si>
  <si>
    <t>TEIXEIRAS</t>
  </si>
  <si>
    <t>TIRADENTES</t>
  </si>
  <si>
    <t>TIROS</t>
  </si>
  <si>
    <t>TOCANTINS</t>
  </si>
  <si>
    <t>TOLEDO</t>
  </si>
  <si>
    <t>TOMBOS</t>
  </si>
  <si>
    <t>TUMIRITINGA</t>
  </si>
  <si>
    <t>TUPACIGUARA</t>
  </si>
  <si>
    <t>TURMALINA</t>
  </si>
  <si>
    <t>UBAPORANGA</t>
  </si>
  <si>
    <t>UBERABA</t>
  </si>
  <si>
    <t>UMBURATIBA</t>
  </si>
  <si>
    <t>URUANA DE MINAS</t>
  </si>
  <si>
    <t>URUCUIA</t>
  </si>
  <si>
    <t>VARGEM ALEGRE</t>
  </si>
  <si>
    <t>VARGEM BONITA</t>
  </si>
  <si>
    <t>VARGINHA</t>
  </si>
  <si>
    <t>VAZANTE</t>
  </si>
  <si>
    <t>VEREDINHA</t>
  </si>
  <si>
    <t>VERMELHO NOVO</t>
  </si>
  <si>
    <t>VESPASIANO</t>
  </si>
  <si>
    <t>VIEIRAS</t>
  </si>
  <si>
    <t>VIRGEM DA LAPA</t>
  </si>
  <si>
    <t>VISCONDE DO RIO BRANCO</t>
  </si>
  <si>
    <t>VOLTA GRANDE</t>
  </si>
  <si>
    <t>WENCESLAU BRAZ</t>
  </si>
  <si>
    <t>ÁGUA BOA</t>
  </si>
  <si>
    <t>ÁGUA COMPRIDA</t>
  </si>
  <si>
    <t>ÁGUAS FORMOSAS</t>
  </si>
  <si>
    <t>ÁGUAS VERMELHAS</t>
  </si>
  <si>
    <t>AMPARO DO SERRA</t>
  </si>
  <si>
    <t>CACHOEIRA DE PAJEÚ</t>
  </si>
  <si>
    <t>DONA EUSÉBIA</t>
  </si>
  <si>
    <t>GLAUCILÂNDIA</t>
  </si>
  <si>
    <t>GOUVEIA</t>
  </si>
  <si>
    <t>IBITIÚRA DE MINAS</t>
  </si>
  <si>
    <t>JOAÍMA</t>
  </si>
  <si>
    <t>OLHOS-D'ÁGUA</t>
  </si>
  <si>
    <t>ONÇA DE PITANGUI</t>
  </si>
  <si>
    <t>ORIZÂNIA</t>
  </si>
  <si>
    <t>PASSABÉM</t>
  </si>
  <si>
    <t>PINGO-D'ÁGUA</t>
  </si>
  <si>
    <t>SÃO PEDRO DO SUAÇUÍ</t>
  </si>
  <si>
    <t>SENADOR CORTES</t>
  </si>
  <si>
    <t>Ponto chique</t>
  </si>
  <si>
    <t>SANTA RITA DE IBITIPOCA</t>
  </si>
  <si>
    <t>SANTA BÁRBARA</t>
  </si>
  <si>
    <t>SANTA BÁRBARA DO LESTE</t>
  </si>
  <si>
    <t>SANTA BÁRBARA DO MONTE VERDE</t>
  </si>
  <si>
    <t>SANTA BÁRBARA DO TUGÚRIO</t>
  </si>
  <si>
    <t>SANTA MARIA DE ITABIRA</t>
  </si>
  <si>
    <t>SANTA RITA DE JACUTINGA</t>
  </si>
  <si>
    <t>SANTANA DO GARAMBÉU</t>
  </si>
  <si>
    <t>SANTANA DO JACARÉ</t>
  </si>
  <si>
    <t>SANTANA DO MANHUAÇU</t>
  </si>
  <si>
    <t>SANTANA DO PARAÍSO</t>
  </si>
  <si>
    <t>SÃO BRÁS DO SUAÇUÍ</t>
  </si>
  <si>
    <t>SÃO FÉLIX DE MINAS</t>
  </si>
  <si>
    <t>SÃO FRANCISCO DO GLÓRIA</t>
  </si>
  <si>
    <t>SÃO GONÇALO DO ABAETÉ</t>
  </si>
  <si>
    <t>SÃO JOÃO BATISTA DO GLÓRIA</t>
  </si>
  <si>
    <t>SÃO JOÃO DAS MISSÕES</t>
  </si>
  <si>
    <t>SÃO JOÃO DO MANHUAÇU</t>
  </si>
  <si>
    <t>SÃO JOÃO DO PACUÍ</t>
  </si>
  <si>
    <t>SÃO JOÃO DO PARAÍSO</t>
  </si>
  <si>
    <t>SÃO MIGUEL DO ANTA</t>
  </si>
  <si>
    <t>SARDOÁ</t>
  </si>
  <si>
    <t>SÃO SEBASTIÃO DA VARGEM ALEGRE</t>
  </si>
  <si>
    <t>SÃO SEBASTIÃO DO PARAÍSO</t>
  </si>
  <si>
    <t>SANTO HIPÓLITO</t>
  </si>
  <si>
    <t>SAPUCAÍ-MIRIM</t>
  </si>
  <si>
    <t>SÃO THOMÉ DAS LETRAS</t>
  </si>
  <si>
    <t>SEM-PEIXE</t>
  </si>
  <si>
    <t>SENADOR MODESTINO GONÇALVES</t>
  </si>
  <si>
    <t>SENHORA DOS REMÉDIOS</t>
  </si>
  <si>
    <t>SERRA DOS AIMORÉS</t>
  </si>
  <si>
    <t>SERRANÓPOLIS DE MINAS</t>
  </si>
  <si>
    <t>SILVEIRÂNIA</t>
  </si>
  <si>
    <t>SILVIANÓPOLIS</t>
  </si>
  <si>
    <t>SOBRÁLIA</t>
  </si>
  <si>
    <t>TAPIRAÍ</t>
  </si>
  <si>
    <t>TAQUARAÇU DE MINAS</t>
  </si>
  <si>
    <t>TEÓFILO OTONI</t>
  </si>
  <si>
    <t>TIMÓTEO</t>
  </si>
  <si>
    <t>TOCOS DO MOJI</t>
  </si>
  <si>
    <t>TRÊS CORAÇÕES</t>
  </si>
  <si>
    <t>TRÊS MARIAS</t>
  </si>
  <si>
    <t>TRÊS PONTAS</t>
  </si>
  <si>
    <t>TURVOLÂNDIA</t>
  </si>
  <si>
    <t>UBÁ</t>
  </si>
  <si>
    <t>UBAÍ</t>
  </si>
  <si>
    <t>UBERLÂNDIA</t>
  </si>
  <si>
    <t>UNAÍ</t>
  </si>
  <si>
    <t>UNIÃO DE MINAS</t>
  </si>
  <si>
    <t>URUCÂNIA</t>
  </si>
  <si>
    <t>VARGEM GRANDE DO RIO PARDO</t>
  </si>
  <si>
    <t>VARJÃO DE MINAS</t>
  </si>
  <si>
    <t>VÁRZEA DA PALMA</t>
  </si>
  <si>
    <t>VARZELÂNDIA</t>
  </si>
  <si>
    <t>VERÍSSIMO</t>
  </si>
  <si>
    <t>VIÇOSA</t>
  </si>
  <si>
    <t>VIRGÍNIA</t>
  </si>
  <si>
    <t>VIRGINÓPOLIS</t>
  </si>
  <si>
    <t>VIRGOLÂNDIA</t>
  </si>
  <si>
    <t>União</t>
  </si>
  <si>
    <t>Estado</t>
  </si>
  <si>
    <t>CONVENENTE</t>
  </si>
  <si>
    <t>DORESóPOLIS</t>
  </si>
  <si>
    <t>MATERLÂNDIA</t>
  </si>
  <si>
    <t>VERDELÂNDIA</t>
  </si>
  <si>
    <r>
      <t xml:space="preserve">Mês: MAR-16 
</t>
    </r>
    <r>
      <rPr>
        <sz val="10"/>
        <color theme="1"/>
        <rFont val="Cambria"/>
        <family val="1"/>
        <scheme val="major"/>
      </rPr>
      <t>Dados FPM e ICMS: FEV-16
Dados IDH-M: 2010</t>
    </r>
  </si>
  <si>
    <t>Mês: 02</t>
  </si>
  <si>
    <t>Ano: 2016</t>
  </si>
  <si>
    <r>
      <t>FPM</t>
    </r>
    <r>
      <rPr>
        <sz val="8"/>
        <color rgb="FF0069B3"/>
        <rFont val="Verdana"/>
        <family val="2"/>
      </rPr>
      <t xml:space="preserve"> </t>
    </r>
  </si>
  <si>
    <t>Pingo-D'Água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</si>
</sst>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0"/>
    <numFmt numFmtId="165" formatCode="[$-F800]dddd\,\ mmmm\ dd\,\ yyyy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rgb="FF000000"/>
      <name val="Times New Roman"/>
      <family val="1"/>
    </font>
    <font>
      <b/>
      <sz val="8"/>
      <color rgb="FF0069B3"/>
      <name val="Verdana"/>
      <family val="2"/>
    </font>
    <font>
      <sz val="8"/>
      <color rgb="FF000000"/>
      <name val="Verdana"/>
      <family val="2"/>
    </font>
    <font>
      <sz val="8"/>
      <color rgb="FF0069B3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F498"/>
        <bgColor indexed="64"/>
      </patternFill>
    </fill>
    <fill>
      <patternFill patternType="solid">
        <fgColor rgb="FFFFFDD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84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5" borderId="21" xfId="0" applyFont="1" applyFill="1" applyBorder="1" applyAlignment="1">
      <alignment horizontal="center" vertical="center"/>
    </xf>
    <xf numFmtId="4" fontId="20" fillId="35" borderId="21" xfId="2" applyNumberFormat="1" applyFont="1" applyFill="1" applyBorder="1" applyAlignment="1">
      <alignment horizontal="center" vertical="center"/>
    </xf>
    <xf numFmtId="164" fontId="20" fillId="35" borderId="21" xfId="2" applyNumberFormat="1" applyFont="1" applyFill="1" applyBorder="1" applyAlignment="1">
      <alignment horizontal="center" vertical="center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43" fontId="0" fillId="0" borderId="10" xfId="2" applyFont="1" applyBorder="1"/>
    <xf numFmtId="0" fontId="0" fillId="0" borderId="0" xfId="0"/>
    <xf numFmtId="0" fontId="0" fillId="34" borderId="11" xfId="0" applyFill="1" applyBorder="1" applyAlignment="1">
      <alignment wrapText="1"/>
    </xf>
    <xf numFmtId="4" fontId="16" fillId="34" borderId="11" xfId="0" applyNumberFormat="1" applyFont="1" applyFill="1" applyBorder="1" applyAlignment="1">
      <alignment horizontal="right" wrapText="1"/>
    </xf>
    <xf numFmtId="0" fontId="16" fillId="34" borderId="11" xfId="0" applyFont="1" applyFill="1" applyBorder="1" applyAlignment="1">
      <alignment horizontal="right" wrapText="1"/>
    </xf>
    <xf numFmtId="2" fontId="0" fillId="0" borderId="0" xfId="0" applyNumberFormat="1"/>
    <xf numFmtId="0" fontId="0" fillId="0" borderId="0" xfId="0" applyBorder="1"/>
    <xf numFmtId="43" fontId="0" fillId="0" borderId="0" xfId="2" applyFont="1" applyBorder="1"/>
    <xf numFmtId="9" fontId="0" fillId="0" borderId="0" xfId="1" applyFont="1"/>
    <xf numFmtId="0" fontId="28" fillId="0" borderId="0" xfId="0" applyFont="1" applyBorder="1" applyAlignment="1">
      <alignment horizontal="left" vertical="top"/>
    </xf>
    <xf numFmtId="0" fontId="29" fillId="33" borderId="11" xfId="0" applyFont="1" applyFill="1" applyBorder="1" applyAlignment="1">
      <alignment horizontal="left" vertical="center" wrapText="1"/>
    </xf>
    <xf numFmtId="0" fontId="29" fillId="33" borderId="11" xfId="0" applyFont="1" applyFill="1" applyBorder="1" applyAlignment="1">
      <alignment horizontal="right" vertical="center" wrapText="1"/>
    </xf>
    <xf numFmtId="4" fontId="30" fillId="34" borderId="11" xfId="0" applyNumberFormat="1" applyFont="1" applyFill="1" applyBorder="1" applyAlignment="1">
      <alignment horizontal="right" vertical="center" wrapText="1"/>
    </xf>
    <xf numFmtId="0" fontId="30" fillId="34" borderId="11" xfId="0" applyFont="1" applyFill="1" applyBorder="1" applyAlignment="1">
      <alignment horizontal="right" vertical="center" wrapText="1"/>
    </xf>
    <xf numFmtId="0" fontId="20" fillId="35" borderId="15" xfId="0" applyFont="1" applyFill="1" applyBorder="1" applyAlignment="1">
      <alignment vertical="center"/>
    </xf>
    <xf numFmtId="0" fontId="20" fillId="35" borderId="0" xfId="0" applyFont="1" applyFill="1" applyBorder="1" applyAlignment="1">
      <alignment vertical="center"/>
    </xf>
    <xf numFmtId="0" fontId="20" fillId="35" borderId="16" xfId="0" applyFont="1" applyFill="1" applyBorder="1" applyAlignment="1">
      <alignment vertical="center"/>
    </xf>
    <xf numFmtId="0" fontId="20" fillId="35" borderId="22" xfId="0" applyFont="1" applyFill="1" applyBorder="1" applyAlignment="1">
      <alignment vertical="center"/>
    </xf>
    <xf numFmtId="0" fontId="20" fillId="35" borderId="23" xfId="0" applyFont="1" applyFill="1" applyBorder="1" applyAlignment="1">
      <alignment vertical="center"/>
    </xf>
    <xf numFmtId="0" fontId="20" fillId="35" borderId="24" xfId="0" applyFont="1" applyFill="1" applyBorder="1" applyAlignment="1">
      <alignment vertical="center"/>
    </xf>
    <xf numFmtId="0" fontId="19" fillId="35" borderId="20" xfId="0" applyFont="1" applyFill="1" applyBorder="1" applyAlignment="1">
      <alignment vertical="center"/>
    </xf>
    <xf numFmtId="0" fontId="20" fillId="35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vertical="center" wrapText="1"/>
    </xf>
    <xf numFmtId="10" fontId="23" fillId="35" borderId="16" xfId="1" applyNumberFormat="1" applyFont="1" applyFill="1" applyBorder="1" applyAlignment="1">
      <alignment vertical="center"/>
    </xf>
    <xf numFmtId="0" fontId="19" fillId="35" borderId="15" xfId="0" applyFont="1" applyFill="1" applyBorder="1" applyAlignment="1">
      <alignment vertical="center"/>
    </xf>
    <xf numFmtId="4" fontId="20" fillId="35" borderId="0" xfId="0" applyNumberFormat="1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right" vertical="center"/>
    </xf>
    <xf numFmtId="0" fontId="24" fillId="35" borderId="0" xfId="0" applyFont="1" applyFill="1" applyBorder="1" applyAlignment="1">
      <alignment vertical="center"/>
    </xf>
    <xf numFmtId="0" fontId="20" fillId="35" borderId="15" xfId="0" applyFont="1" applyFill="1" applyBorder="1" applyAlignment="1">
      <alignment horizontal="right" vertical="center"/>
    </xf>
    <xf numFmtId="0" fontId="20" fillId="35" borderId="18" xfId="0" applyFont="1" applyFill="1" applyBorder="1" applyAlignment="1">
      <alignment vertical="center"/>
    </xf>
    <xf numFmtId="0" fontId="20" fillId="35" borderId="19" xfId="0" applyFont="1" applyFill="1" applyBorder="1" applyAlignment="1">
      <alignment vertical="center"/>
    </xf>
    <xf numFmtId="0" fontId="20" fillId="35" borderId="15" xfId="0" applyFont="1" applyFill="1" applyBorder="1" applyAlignment="1">
      <alignment vertical="center" wrapText="1"/>
    </xf>
    <xf numFmtId="0" fontId="20" fillId="35" borderId="0" xfId="0" applyFont="1" applyFill="1" applyBorder="1" applyAlignment="1">
      <alignment vertical="center" wrapText="1"/>
    </xf>
    <xf numFmtId="0" fontId="20" fillId="35" borderId="16" xfId="0" applyFont="1" applyFill="1" applyBorder="1" applyAlignment="1">
      <alignment vertical="center" wrapText="1"/>
    </xf>
    <xf numFmtId="2" fontId="0" fillId="0" borderId="0" xfId="0" applyNumberFormat="1"/>
    <xf numFmtId="0" fontId="30" fillId="34" borderId="11" xfId="0" applyFont="1" applyFill="1" applyBorder="1" applyAlignment="1">
      <alignment horizontal="left" vertical="center" wrapText="1"/>
    </xf>
    <xf numFmtId="2" fontId="0" fillId="0" borderId="0" xfId="0" applyNumberFormat="1"/>
    <xf numFmtId="0" fontId="0" fillId="0" borderId="10" xfId="0" applyFill="1" applyBorder="1"/>
    <xf numFmtId="4" fontId="0" fillId="0" borderId="0" xfId="0" applyNumberFormat="1"/>
    <xf numFmtId="4" fontId="0" fillId="0" borderId="0" xfId="0" applyNumberFormat="1" applyBorder="1"/>
    <xf numFmtId="0" fontId="30" fillId="0" borderId="11" xfId="0" applyFont="1" applyBorder="1" applyAlignment="1">
      <alignment horizontal="left" vertical="center" wrapText="1"/>
    </xf>
    <xf numFmtId="4" fontId="30" fillId="0" borderId="11" xfId="0" applyNumberFormat="1" applyFont="1" applyBorder="1" applyAlignment="1">
      <alignment horizontal="right" vertical="center" wrapText="1"/>
    </xf>
    <xf numFmtId="0" fontId="30" fillId="0" borderId="11" xfId="0" applyFont="1" applyBorder="1" applyAlignment="1">
      <alignment horizontal="right" vertical="center" wrapText="1"/>
    </xf>
    <xf numFmtId="0" fontId="20" fillId="35" borderId="17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" vertical="center"/>
    </xf>
    <xf numFmtId="0" fontId="25" fillId="35" borderId="0" xfId="44" applyFont="1" applyFill="1" applyBorder="1" applyAlignment="1">
      <alignment horizontal="left" vertical="center"/>
    </xf>
    <xf numFmtId="0" fontId="25" fillId="35" borderId="16" xfId="44" applyFont="1" applyFill="1" applyBorder="1" applyAlignment="1">
      <alignment horizontal="left" vertical="center"/>
    </xf>
    <xf numFmtId="0" fontId="19" fillId="35" borderId="12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center"/>
    </xf>
    <xf numFmtId="0" fontId="21" fillId="35" borderId="22" xfId="0" applyFont="1" applyFill="1" applyBorder="1" applyAlignment="1">
      <alignment horizontal="center" vertical="center"/>
    </xf>
    <xf numFmtId="0" fontId="21" fillId="35" borderId="23" xfId="0" applyFont="1" applyFill="1" applyBorder="1" applyAlignment="1">
      <alignment horizontal="center" vertical="center"/>
    </xf>
    <xf numFmtId="0" fontId="21" fillId="35" borderId="24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10" fontId="23" fillId="35" borderId="14" xfId="1" applyNumberFormat="1" applyFont="1" applyFill="1" applyBorder="1" applyAlignment="1">
      <alignment horizontal="center" vertical="center"/>
    </xf>
    <xf numFmtId="10" fontId="23" fillId="35" borderId="16" xfId="1" applyNumberFormat="1" applyFont="1" applyFill="1" applyBorder="1" applyAlignment="1">
      <alignment horizontal="center" vertical="center"/>
    </xf>
    <xf numFmtId="10" fontId="23" fillId="35" borderId="19" xfId="1" applyNumberFormat="1" applyFont="1" applyFill="1" applyBorder="1" applyAlignment="1">
      <alignment horizontal="center" vertical="center"/>
    </xf>
    <xf numFmtId="0" fontId="25" fillId="35" borderId="0" xfId="44" applyFont="1" applyFill="1" applyBorder="1" applyAlignment="1">
      <alignment horizontal="left" vertical="center" wrapText="1"/>
    </xf>
    <xf numFmtId="0" fontId="25" fillId="35" borderId="16" xfId="44" applyFont="1" applyFill="1" applyBorder="1" applyAlignment="1">
      <alignment horizontal="left" vertical="center" wrapText="1"/>
    </xf>
    <xf numFmtId="0" fontId="26" fillId="35" borderId="15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center" vertical="center"/>
    </xf>
    <xf numFmtId="0" fontId="26" fillId="35" borderId="16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  <xf numFmtId="165" fontId="20" fillId="35" borderId="0" xfId="0" applyNumberFormat="1" applyFont="1" applyFill="1" applyBorder="1" applyAlignment="1">
      <alignment horizontal="left" vertical="center"/>
    </xf>
    <xf numFmtId="165" fontId="20" fillId="35" borderId="16" xfId="0" applyNumberFormat="1" applyFont="1" applyFill="1" applyBorder="1" applyAlignment="1">
      <alignment horizontal="left" vertical="center"/>
    </xf>
    <xf numFmtId="2" fontId="0" fillId="0" borderId="0" xfId="0" applyNumberFormat="1" applyAlignment="1">
      <alignment wrapText="1"/>
    </xf>
    <xf numFmtId="2" fontId="0" fillId="0" borderId="0" xfId="0" applyNumberFormat="1"/>
    <xf numFmtId="0" fontId="29" fillId="0" borderId="0" xfId="0" applyFont="1" applyAlignment="1">
      <alignment vertical="top" wrapText="1"/>
    </xf>
    <xf numFmtId="0" fontId="29" fillId="0" borderId="25" xfId="0" applyFont="1" applyBorder="1" applyAlignment="1">
      <alignment vertical="top" wrapText="1"/>
    </xf>
  </cellXfs>
  <cellStyles count="45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Hiperlink" xfId="44" builtinId="8"/>
    <cellStyle name="Incorreto" xfId="9" builtinId="27" customBuiltin="1"/>
    <cellStyle name="Neutra" xfId="10" builtinId="28" customBuiltin="1"/>
    <cellStyle name="Normal" xfId="0" builtinId="0"/>
    <cellStyle name="Nota" xfId="17" builtinId="10" customBuiltin="1"/>
    <cellStyle name="Porcentagem" xfId="1" builtinId="5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756708</xdr:colOff>
      <xdr:row>42</xdr:row>
      <xdr:rowOff>116418</xdr:rowOff>
    </xdr:from>
    <xdr:to>
      <xdr:col>4</xdr:col>
      <xdr:colOff>502708</xdr:colOff>
      <xdr:row>44</xdr:row>
      <xdr:rowOff>164043</xdr:rowOff>
    </xdr:to>
    <xdr:pic>
      <xdr:nvPicPr>
        <xdr:cNvPr id="2" name="Espaço Reservado para Conteúdo 3" descr="cid:image002.jpg@01D04224.466256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5875" y="9080501"/>
          <a:ext cx="1936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306916</xdr:colOff>
      <xdr:row>34</xdr:row>
      <xdr:rowOff>179918</xdr:rowOff>
    </xdr:from>
    <xdr:to>
      <xdr:col>4</xdr:col>
      <xdr:colOff>645585</xdr:colOff>
      <xdr:row>40</xdr:row>
      <xdr:rowOff>31750</xdr:rowOff>
    </xdr:to>
    <xdr:sp macro="" textlink="">
      <xdr:nvSpPr>
        <xdr:cNvPr id="3" name="Retângulo de cantos arredondados 2"/>
        <xdr:cNvSpPr/>
      </xdr:nvSpPr>
      <xdr:spPr>
        <a:xfrm>
          <a:off x="1439333" y="7620001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art. 31 da LDO/2015 e o art. 25 da LRF </a:t>
          </a:r>
          <a:r>
            <a:rPr lang="pt-BR" sz="1100" b="1"/>
            <a:t>)</a:t>
          </a:r>
        </a:p>
      </xdr:txBody>
    </xdr:sp>
    <xdr:clientData/>
  </xdr:twoCellAnchor>
  <xdr:oneCellAnchor>
    <xdr:from>
      <xdr:col>4</xdr:col>
      <xdr:colOff>158749</xdr:colOff>
      <xdr:row>33</xdr:row>
      <xdr:rowOff>179921</xdr:rowOff>
    </xdr:from>
    <xdr:ext cx="501422" cy="1185331"/>
    <xdr:sp macro="" textlink="">
      <xdr:nvSpPr>
        <xdr:cNvPr id="4" name="Retângulo 3"/>
        <xdr:cNvSpPr/>
      </xdr:nvSpPr>
      <xdr:spPr>
        <a:xfrm>
          <a:off x="5418666" y="7429504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tlasbrasil.org.br/2013/pt/consulta/" TargetMode="External"/><Relationship Id="rId2" Type="http://schemas.openxmlformats.org/officeDocument/2006/relationships/hyperlink" Target="http://www3.tesouro.gov.br/estados_municipios/municipios_novosite.asp?UF=MG" TargetMode="External"/><Relationship Id="rId1" Type="http://schemas.openxmlformats.org/officeDocument/2006/relationships/hyperlink" Target="http://transparencia.mg.gov.br/estado/repasse-a-municipios?u=cHVibGljYWRvci5waHA_ZGF0YT1kR1Z0WVh3eQ%2C%2C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45"/>
  <sheetViews>
    <sheetView tabSelected="1" view="pageBreakPreview" zoomScale="90" zoomScaleNormal="100" zoomScaleSheetLayoutView="90" workbookViewId="0">
      <selection activeCell="B12" sqref="B12"/>
    </sheetView>
  </sheetViews>
  <sheetFormatPr defaultRowHeight="15" x14ac:dyDescent="0.25"/>
  <cols>
    <col min="1" max="1" width="17" style="8" bestFit="1" customWidth="1"/>
    <col min="2" max="2" width="19.85546875" style="8" bestFit="1" customWidth="1"/>
    <col min="3" max="3" width="9.140625" style="8"/>
    <col min="4" max="4" width="32.85546875" style="8" customWidth="1"/>
    <col min="5" max="5" width="12.85546875" style="8" customWidth="1"/>
    <col min="6" max="16384" width="9.140625" style="8"/>
  </cols>
  <sheetData>
    <row r="1" spans="1:5" ht="65.25" customHeight="1" x14ac:dyDescent="0.25">
      <c r="A1" s="60" t="s">
        <v>880</v>
      </c>
      <c r="B1" s="61"/>
      <c r="C1" s="61"/>
      <c r="D1" s="61"/>
      <c r="E1" s="62"/>
    </row>
    <row r="2" spans="1:5" x14ac:dyDescent="0.25">
      <c r="A2" s="27"/>
      <c r="B2" s="28"/>
      <c r="C2" s="28"/>
      <c r="D2" s="28"/>
      <c r="E2" s="29"/>
    </row>
    <row r="3" spans="1:5" ht="15.75" thickBot="1" x14ac:dyDescent="0.3">
      <c r="A3" s="30"/>
      <c r="B3" s="31"/>
      <c r="C3" s="31"/>
      <c r="D3" s="31"/>
      <c r="E3" s="32"/>
    </row>
    <row r="4" spans="1:5" ht="27" thickTop="1" thickBot="1" x14ac:dyDescent="0.3">
      <c r="A4" s="63" t="s">
        <v>881</v>
      </c>
      <c r="B4" s="64"/>
      <c r="C4" s="64"/>
      <c r="D4" s="64"/>
      <c r="E4" s="65"/>
    </row>
    <row r="5" spans="1:5" ht="15.75" thickTop="1" x14ac:dyDescent="0.25">
      <c r="A5" s="27"/>
      <c r="B5" s="28"/>
      <c r="C5" s="28"/>
      <c r="D5" s="28"/>
      <c r="E5" s="29"/>
    </row>
    <row r="6" spans="1:5" x14ac:dyDescent="0.25">
      <c r="A6" s="27"/>
      <c r="B6" s="28"/>
      <c r="C6" s="28"/>
      <c r="D6" s="28"/>
      <c r="E6" s="29"/>
    </row>
    <row r="7" spans="1:5" x14ac:dyDescent="0.25">
      <c r="A7" s="27"/>
      <c r="B7" s="28"/>
      <c r="C7" s="28"/>
      <c r="D7" s="28"/>
      <c r="E7" s="29"/>
    </row>
    <row r="8" spans="1:5" x14ac:dyDescent="0.25">
      <c r="A8" s="74" t="s">
        <v>1743</v>
      </c>
      <c r="B8" s="75"/>
      <c r="C8" s="75"/>
      <c r="D8" s="75"/>
      <c r="E8" s="76"/>
    </row>
    <row r="9" spans="1:5" ht="23.25" customHeight="1" x14ac:dyDescent="0.25">
      <c r="A9" s="77"/>
      <c r="B9" s="75"/>
      <c r="C9" s="75"/>
      <c r="D9" s="75"/>
      <c r="E9" s="76"/>
    </row>
    <row r="10" spans="1:5" x14ac:dyDescent="0.25">
      <c r="A10" s="27"/>
      <c r="B10" s="28"/>
      <c r="C10" s="28"/>
      <c r="D10" s="28"/>
      <c r="E10" s="29"/>
    </row>
    <row r="11" spans="1:5" ht="15.75" thickBot="1" x14ac:dyDescent="0.3">
      <c r="A11" s="27"/>
      <c r="B11" s="28"/>
      <c r="C11" s="28"/>
      <c r="D11" s="28"/>
      <c r="E11" s="29"/>
    </row>
    <row r="12" spans="1:5" ht="15" customHeight="1" thickBot="1" x14ac:dyDescent="0.3">
      <c r="A12" s="33" t="s">
        <v>1739</v>
      </c>
      <c r="B12" s="12" t="s">
        <v>708</v>
      </c>
      <c r="C12" s="28"/>
      <c r="D12" s="28"/>
      <c r="E12" s="29"/>
    </row>
    <row r="13" spans="1:5" ht="15" customHeight="1" thickBot="1" x14ac:dyDescent="0.3">
      <c r="A13" s="27"/>
      <c r="B13" s="34"/>
      <c r="C13" s="28"/>
      <c r="D13" s="35"/>
      <c r="E13" s="36"/>
    </row>
    <row r="14" spans="1:5" ht="15" customHeight="1" thickBot="1" x14ac:dyDescent="0.3">
      <c r="A14" s="33" t="s">
        <v>1</v>
      </c>
      <c r="B14" s="10">
        <f>IFERROR(IF(B12="Estado","-",IF(B12="União","-",(VLOOKUP(B12,FPM!A5:D861,2,FALSE)/0.8))),"")</f>
        <v>541881.625</v>
      </c>
      <c r="C14" s="28"/>
      <c r="D14" s="28"/>
      <c r="E14" s="29"/>
    </row>
    <row r="15" spans="1:5" ht="15" customHeight="1" thickBot="1" x14ac:dyDescent="0.3">
      <c r="A15" s="37"/>
      <c r="B15" s="38"/>
      <c r="C15" s="28"/>
      <c r="D15" s="35"/>
      <c r="E15" s="36"/>
    </row>
    <row r="16" spans="1:5" ht="15" customHeight="1" thickBot="1" x14ac:dyDescent="0.3">
      <c r="A16" s="33" t="s">
        <v>3</v>
      </c>
      <c r="B16" s="10">
        <f>IFERROR(IF(B12="Estado","-",IF(B12="União","-",VLOOKUP(B12,ICMS!A1:B854,2,FALSE))),"")</f>
        <v>125747.37000000001</v>
      </c>
      <c r="C16" s="28"/>
      <c r="D16" s="66" t="s">
        <v>4</v>
      </c>
      <c r="E16" s="69">
        <f>IFERROR(IF(B14&gt;B16,0.01,IF(VLOOKUP('Cálculo Contrapartida'!B12,'Área Sudene Idene'!A1:B8,2)="sudene/idene",0.05,IF('Cálculo Contrapartida'!B18&lt;=0.776,0.05,0.1))),"")</f>
        <v>0.01</v>
      </c>
    </row>
    <row r="17" spans="1:5" ht="15.75" thickBot="1" x14ac:dyDescent="0.3">
      <c r="A17" s="37"/>
      <c r="B17" s="38"/>
      <c r="C17" s="28"/>
      <c r="D17" s="67"/>
      <c r="E17" s="70"/>
    </row>
    <row r="18" spans="1:5" ht="15.75" thickBot="1" x14ac:dyDescent="0.3">
      <c r="A18" s="33" t="s">
        <v>2</v>
      </c>
      <c r="B18" s="11">
        <f>IFERROR(IF(B12="Estado","-",IF(B12="União","-",VLOOKUP(B12,'IDH-M'!A1:C857,3))),"")</f>
        <v>0.55800000000000005</v>
      </c>
      <c r="C18" s="28"/>
      <c r="D18" s="67"/>
      <c r="E18" s="70"/>
    </row>
    <row r="19" spans="1:5" ht="15.75" thickBot="1" x14ac:dyDescent="0.3">
      <c r="A19" s="37"/>
      <c r="B19" s="39"/>
      <c r="C19" s="28"/>
      <c r="D19" s="67"/>
      <c r="E19" s="70"/>
    </row>
    <row r="20" spans="1:5" ht="15.75" thickBot="1" x14ac:dyDescent="0.3">
      <c r="A20" s="33" t="s">
        <v>879</v>
      </c>
      <c r="B20" s="9" t="str">
        <f>IFERROR(IF(B12="Estado","-",IF(B12="União","-",IF(VLOOKUP(B12,'Área Sudene Idene'!A1:B856,2,FALSE)="sudene/idene","sim","não"))),"")</f>
        <v>sim</v>
      </c>
      <c r="C20" s="40"/>
      <c r="D20" s="68"/>
      <c r="E20" s="71"/>
    </row>
    <row r="21" spans="1:5" x14ac:dyDescent="0.25">
      <c r="A21" s="37"/>
      <c r="B21" s="28"/>
      <c r="C21" s="40"/>
      <c r="D21" s="28"/>
      <c r="E21" s="29"/>
    </row>
    <row r="22" spans="1:5" x14ac:dyDescent="0.25">
      <c r="A22" s="27"/>
      <c r="B22" s="28"/>
      <c r="C22" s="28"/>
      <c r="D22" s="28"/>
      <c r="E22" s="29"/>
    </row>
    <row r="23" spans="1:5" x14ac:dyDescent="0.25">
      <c r="A23" s="27"/>
      <c r="B23" s="28"/>
      <c r="C23" s="28"/>
      <c r="D23" s="28"/>
      <c r="E23" s="29"/>
    </row>
    <row r="24" spans="1:5" x14ac:dyDescent="0.25">
      <c r="A24" s="27"/>
      <c r="B24" s="28"/>
      <c r="C24" s="28"/>
      <c r="D24" s="28"/>
      <c r="E24" s="29"/>
    </row>
    <row r="25" spans="1:5" x14ac:dyDescent="0.25">
      <c r="A25" s="27"/>
      <c r="B25" s="28"/>
      <c r="C25" s="28"/>
      <c r="D25" s="28"/>
      <c r="E25" s="29"/>
    </row>
    <row r="26" spans="1:5" x14ac:dyDescent="0.25">
      <c r="A26" s="27"/>
      <c r="B26" s="28"/>
      <c r="C26" s="28"/>
      <c r="D26" s="28"/>
      <c r="E26" s="29"/>
    </row>
    <row r="27" spans="1:5" x14ac:dyDescent="0.25">
      <c r="A27" s="27"/>
      <c r="B27" s="28"/>
      <c r="C27" s="28"/>
      <c r="D27" s="28"/>
      <c r="E27" s="29"/>
    </row>
    <row r="28" spans="1:5" x14ac:dyDescent="0.25">
      <c r="A28" s="27"/>
      <c r="B28" s="28"/>
      <c r="C28" s="28"/>
      <c r="D28" s="28"/>
      <c r="E28" s="29"/>
    </row>
    <row r="29" spans="1:5" x14ac:dyDescent="0.25">
      <c r="A29" s="27"/>
      <c r="B29" s="28"/>
      <c r="C29" s="28"/>
      <c r="D29" s="28"/>
      <c r="E29" s="29"/>
    </row>
    <row r="30" spans="1:5" x14ac:dyDescent="0.25">
      <c r="A30" s="41" t="s">
        <v>869</v>
      </c>
      <c r="B30" s="58" t="s">
        <v>5</v>
      </c>
      <c r="C30" s="58"/>
      <c r="D30" s="58"/>
      <c r="E30" s="59"/>
    </row>
    <row r="31" spans="1:5" x14ac:dyDescent="0.25">
      <c r="A31" s="41" t="s">
        <v>870</v>
      </c>
      <c r="B31" s="72" t="s">
        <v>877</v>
      </c>
      <c r="C31" s="72"/>
      <c r="D31" s="72"/>
      <c r="E31" s="73"/>
    </row>
    <row r="32" spans="1:5" x14ac:dyDescent="0.25">
      <c r="A32" s="41" t="s">
        <v>871</v>
      </c>
      <c r="B32" s="58" t="s">
        <v>861</v>
      </c>
      <c r="C32" s="58"/>
      <c r="D32" s="58"/>
      <c r="E32" s="59"/>
    </row>
    <row r="33" spans="1:5" x14ac:dyDescent="0.25">
      <c r="A33" s="27"/>
      <c r="B33" s="28"/>
      <c r="C33" s="28"/>
      <c r="D33" s="28"/>
      <c r="E33" s="29"/>
    </row>
    <row r="34" spans="1:5" x14ac:dyDescent="0.25">
      <c r="A34" s="27"/>
      <c r="B34" s="28"/>
      <c r="C34" s="28"/>
      <c r="D34" s="28"/>
      <c r="E34" s="29"/>
    </row>
    <row r="35" spans="1:5" x14ac:dyDescent="0.25">
      <c r="A35" s="27"/>
      <c r="B35" s="28"/>
      <c r="C35" s="28"/>
      <c r="D35" s="28"/>
      <c r="E35" s="29"/>
    </row>
    <row r="36" spans="1:5" x14ac:dyDescent="0.25">
      <c r="A36" s="44"/>
      <c r="B36" s="45"/>
      <c r="C36" s="45"/>
      <c r="D36" s="45"/>
      <c r="E36" s="46"/>
    </row>
    <row r="37" spans="1:5" x14ac:dyDescent="0.25">
      <c r="A37" s="44"/>
      <c r="B37" s="45"/>
      <c r="C37" s="45"/>
      <c r="D37" s="45"/>
      <c r="E37" s="46"/>
    </row>
    <row r="38" spans="1:5" x14ac:dyDescent="0.25">
      <c r="A38" s="44"/>
      <c r="B38" s="45"/>
      <c r="C38" s="45"/>
      <c r="D38" s="45"/>
      <c r="E38" s="46"/>
    </row>
    <row r="39" spans="1:5" x14ac:dyDescent="0.25">
      <c r="A39" s="27"/>
      <c r="B39" s="28"/>
      <c r="C39" s="28"/>
      <c r="D39" s="28"/>
      <c r="E39" s="29"/>
    </row>
    <row r="40" spans="1:5" x14ac:dyDescent="0.25">
      <c r="A40" s="27"/>
      <c r="B40" s="28"/>
      <c r="C40" s="28"/>
      <c r="D40" s="28"/>
      <c r="E40" s="29"/>
    </row>
    <row r="41" spans="1:5" x14ac:dyDescent="0.25">
      <c r="A41" s="27"/>
      <c r="B41" s="28"/>
      <c r="C41" s="28"/>
      <c r="D41" s="28"/>
      <c r="E41" s="29"/>
    </row>
    <row r="42" spans="1:5" x14ac:dyDescent="0.25">
      <c r="A42" s="27"/>
      <c r="B42" s="28"/>
      <c r="C42" s="28"/>
      <c r="D42" s="28"/>
      <c r="E42" s="29"/>
    </row>
    <row r="43" spans="1:5" x14ac:dyDescent="0.25">
      <c r="A43" s="27" t="s">
        <v>886</v>
      </c>
      <c r="B43" s="78">
        <f ca="1">TODAY()</f>
        <v>42446</v>
      </c>
      <c r="C43" s="78"/>
      <c r="D43" s="78"/>
      <c r="E43" s="79"/>
    </row>
    <row r="44" spans="1:5" x14ac:dyDescent="0.25">
      <c r="A44" s="27" t="s">
        <v>887</v>
      </c>
      <c r="B44" s="28" t="s">
        <v>888</v>
      </c>
      <c r="C44" s="28"/>
      <c r="D44" s="28"/>
      <c r="E44" s="29"/>
    </row>
    <row r="45" spans="1:5" ht="15.75" thickBot="1" x14ac:dyDescent="0.3">
      <c r="A45" s="56"/>
      <c r="B45" s="57"/>
      <c r="C45" s="57"/>
      <c r="D45" s="42"/>
      <c r="E45" s="43"/>
    </row>
  </sheetData>
  <sheetProtection password="EC91" sheet="1" objects="1" scenarios="1" selectLockedCells="1"/>
  <mergeCells count="10">
    <mergeCell ref="A45:C45"/>
    <mergeCell ref="B32:E32"/>
    <mergeCell ref="A1:E1"/>
    <mergeCell ref="A4:E4"/>
    <mergeCell ref="D16:D20"/>
    <mergeCell ref="E16:E20"/>
    <mergeCell ref="B30:E30"/>
    <mergeCell ref="B31:E31"/>
    <mergeCell ref="A8:E9"/>
    <mergeCell ref="B43:E43"/>
  </mergeCells>
  <hyperlinks>
    <hyperlink ref="B31" r:id="rId1"/>
    <hyperlink ref="B30" r:id="rId2"/>
    <hyperlink ref="B32" r:id="rId3"/>
  </hyperlinks>
  <pageMargins left="0.511811024" right="0.511811024" top="0.78740157499999996" bottom="0.78740157499999996" header="0.31496062000000002" footer="0.31496062000000002"/>
  <pageSetup paperSize="9" orientation="portrait" r:id="rId4"/>
  <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B856"/>
  <sheetViews>
    <sheetView topLeftCell="A325" workbookViewId="0">
      <selection activeCell="B278" sqref="B278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2" t="s">
        <v>7</v>
      </c>
      <c r="B1" s="2" t="s">
        <v>6</v>
      </c>
    </row>
    <row r="2" spans="1:2" x14ac:dyDescent="0.25">
      <c r="A2" s="2" t="s">
        <v>8</v>
      </c>
      <c r="B2" s="2"/>
    </row>
    <row r="3" spans="1:2" x14ac:dyDescent="0.25">
      <c r="A3" s="2" t="s">
        <v>9</v>
      </c>
      <c r="B3" s="2"/>
    </row>
    <row r="4" spans="1:2" x14ac:dyDescent="0.25">
      <c r="A4" s="2" t="s">
        <v>10</v>
      </c>
      <c r="B4" s="2"/>
    </row>
    <row r="5" spans="1:2" x14ac:dyDescent="0.25">
      <c r="A5" s="2" t="s">
        <v>11</v>
      </c>
      <c r="B5" s="2"/>
    </row>
    <row r="6" spans="1:2" x14ac:dyDescent="0.25">
      <c r="A6" s="2" t="s">
        <v>12</v>
      </c>
      <c r="B6" s="2"/>
    </row>
    <row r="7" spans="1:2" x14ac:dyDescent="0.25">
      <c r="A7" s="2" t="s">
        <v>13</v>
      </c>
      <c r="B7" s="2" t="s">
        <v>875</v>
      </c>
    </row>
    <row r="8" spans="1:2" x14ac:dyDescent="0.25">
      <c r="A8" s="2" t="s">
        <v>14</v>
      </c>
      <c r="B8" s="2"/>
    </row>
    <row r="9" spans="1:2" x14ac:dyDescent="0.25">
      <c r="A9" s="2" t="s">
        <v>15</v>
      </c>
      <c r="B9" s="2"/>
    </row>
    <row r="10" spans="1:2" x14ac:dyDescent="0.25">
      <c r="A10" s="2" t="s">
        <v>16</v>
      </c>
      <c r="B10" s="2" t="s">
        <v>875</v>
      </c>
    </row>
    <row r="11" spans="1:2" x14ac:dyDescent="0.25">
      <c r="A11" s="2" t="s">
        <v>17</v>
      </c>
      <c r="B11" s="2" t="s">
        <v>875</v>
      </c>
    </row>
    <row r="12" spans="1:2" x14ac:dyDescent="0.25">
      <c r="A12" s="2" t="s">
        <v>18</v>
      </c>
      <c r="B12" s="2" t="s">
        <v>875</v>
      </c>
    </row>
    <row r="13" spans="1:2" x14ac:dyDescent="0.25">
      <c r="A13" s="2" t="s">
        <v>19</v>
      </c>
      <c r="B13" s="2"/>
    </row>
    <row r="14" spans="1:2" x14ac:dyDescent="0.25">
      <c r="A14" s="2" t="s">
        <v>20</v>
      </c>
      <c r="B14" s="2"/>
    </row>
    <row r="15" spans="1:2" x14ac:dyDescent="0.25">
      <c r="A15" s="2" t="s">
        <v>21</v>
      </c>
      <c r="B15" s="2"/>
    </row>
    <row r="16" spans="1:2" x14ac:dyDescent="0.25">
      <c r="A16" s="2" t="s">
        <v>22</v>
      </c>
      <c r="B16" s="2"/>
    </row>
    <row r="17" spans="1:2" x14ac:dyDescent="0.25">
      <c r="A17" s="2" t="s">
        <v>23</v>
      </c>
      <c r="B17" s="2"/>
    </row>
    <row r="18" spans="1:2" x14ac:dyDescent="0.25">
      <c r="A18" s="2" t="s">
        <v>24</v>
      </c>
      <c r="B18" s="2"/>
    </row>
    <row r="19" spans="1:2" x14ac:dyDescent="0.25">
      <c r="A19" s="2" t="s">
        <v>25</v>
      </c>
      <c r="B19" s="2" t="s">
        <v>875</v>
      </c>
    </row>
    <row r="20" spans="1:2" x14ac:dyDescent="0.25">
      <c r="A20" s="2" t="s">
        <v>26</v>
      </c>
      <c r="B20" s="2" t="s">
        <v>875</v>
      </c>
    </row>
    <row r="21" spans="1:2" x14ac:dyDescent="0.25">
      <c r="A21" s="2" t="s">
        <v>27</v>
      </c>
      <c r="B21" s="2"/>
    </row>
    <row r="22" spans="1:2" x14ac:dyDescent="0.25">
      <c r="A22" s="2" t="s">
        <v>28</v>
      </c>
      <c r="B22" s="2"/>
    </row>
    <row r="23" spans="1:2" x14ac:dyDescent="0.25">
      <c r="A23" s="2" t="s">
        <v>29</v>
      </c>
      <c r="B23" s="2"/>
    </row>
    <row r="24" spans="1:2" x14ac:dyDescent="0.25">
      <c r="A24" s="2" t="s">
        <v>30</v>
      </c>
      <c r="B24" s="2"/>
    </row>
    <row r="25" spans="1:2" x14ac:dyDescent="0.25">
      <c r="A25" s="2" t="s">
        <v>31</v>
      </c>
      <c r="B25" s="2"/>
    </row>
    <row r="26" spans="1:2" x14ac:dyDescent="0.25">
      <c r="A26" s="2" t="s">
        <v>32</v>
      </c>
      <c r="B26" s="2" t="s">
        <v>875</v>
      </c>
    </row>
    <row r="27" spans="1:2" x14ac:dyDescent="0.25">
      <c r="A27" s="2" t="s">
        <v>33</v>
      </c>
      <c r="B27" s="2"/>
    </row>
    <row r="28" spans="1:2" x14ac:dyDescent="0.25">
      <c r="A28" s="2" t="s">
        <v>34</v>
      </c>
      <c r="B28" s="2"/>
    </row>
    <row r="29" spans="1:2" x14ac:dyDescent="0.25">
      <c r="A29" s="2" t="s">
        <v>35</v>
      </c>
      <c r="B29" s="2"/>
    </row>
    <row r="30" spans="1:2" x14ac:dyDescent="0.25">
      <c r="A30" s="2" t="s">
        <v>36</v>
      </c>
      <c r="B30" s="2"/>
    </row>
    <row r="31" spans="1:2" x14ac:dyDescent="0.25">
      <c r="A31" s="2" t="s">
        <v>37</v>
      </c>
      <c r="B31" s="2"/>
    </row>
    <row r="32" spans="1:2" x14ac:dyDescent="0.25">
      <c r="A32" s="2" t="s">
        <v>38</v>
      </c>
      <c r="B32" s="2" t="s">
        <v>875</v>
      </c>
    </row>
    <row r="33" spans="1:2" x14ac:dyDescent="0.25">
      <c r="A33" s="2" t="s">
        <v>39</v>
      </c>
      <c r="B33" s="2"/>
    </row>
    <row r="34" spans="1:2" x14ac:dyDescent="0.25">
      <c r="A34" s="2" t="s">
        <v>40</v>
      </c>
      <c r="B34" s="2"/>
    </row>
    <row r="35" spans="1:2" x14ac:dyDescent="0.25">
      <c r="A35" s="2" t="s">
        <v>41</v>
      </c>
      <c r="B35" s="2"/>
    </row>
    <row r="36" spans="1:2" x14ac:dyDescent="0.25">
      <c r="A36" s="2" t="s">
        <v>42</v>
      </c>
      <c r="B36" s="2"/>
    </row>
    <row r="37" spans="1:2" x14ac:dyDescent="0.25">
      <c r="A37" s="2" t="s">
        <v>43</v>
      </c>
      <c r="B37" s="2"/>
    </row>
    <row r="38" spans="1:2" x14ac:dyDescent="0.25">
      <c r="A38" s="2" t="s">
        <v>44</v>
      </c>
      <c r="B38" s="2" t="s">
        <v>875</v>
      </c>
    </row>
    <row r="39" spans="1:2" x14ac:dyDescent="0.25">
      <c r="A39" s="2" t="s">
        <v>45</v>
      </c>
      <c r="B39" s="2"/>
    </row>
    <row r="40" spans="1:2" x14ac:dyDescent="0.25">
      <c r="A40" s="2" t="s">
        <v>46</v>
      </c>
      <c r="B40" s="2"/>
    </row>
    <row r="41" spans="1:2" x14ac:dyDescent="0.25">
      <c r="A41" s="2" t="s">
        <v>47</v>
      </c>
      <c r="B41" s="2"/>
    </row>
    <row r="42" spans="1:2" x14ac:dyDescent="0.25">
      <c r="A42" s="2" t="s">
        <v>48</v>
      </c>
      <c r="B42" s="2"/>
    </row>
    <row r="43" spans="1:2" x14ac:dyDescent="0.25">
      <c r="A43" s="2" t="s">
        <v>49</v>
      </c>
      <c r="B43" s="2"/>
    </row>
    <row r="44" spans="1:2" x14ac:dyDescent="0.25">
      <c r="A44" s="2" t="s">
        <v>50</v>
      </c>
      <c r="B44" s="2"/>
    </row>
    <row r="45" spans="1:2" x14ac:dyDescent="0.25">
      <c r="A45" s="2" t="s">
        <v>51</v>
      </c>
      <c r="B45" s="2"/>
    </row>
    <row r="46" spans="1:2" x14ac:dyDescent="0.25">
      <c r="A46" s="2" t="s">
        <v>52</v>
      </c>
      <c r="B46" s="2"/>
    </row>
    <row r="47" spans="1:2" x14ac:dyDescent="0.25">
      <c r="A47" s="2" t="s">
        <v>53</v>
      </c>
      <c r="B47" s="2"/>
    </row>
    <row r="48" spans="1:2" x14ac:dyDescent="0.25">
      <c r="A48" s="2" t="s">
        <v>54</v>
      </c>
      <c r="B48" s="2"/>
    </row>
    <row r="49" spans="1:2" x14ac:dyDescent="0.25">
      <c r="A49" s="2" t="s">
        <v>55</v>
      </c>
      <c r="B49" s="2"/>
    </row>
    <row r="50" spans="1:2" x14ac:dyDescent="0.25">
      <c r="A50" s="2" t="s">
        <v>56</v>
      </c>
      <c r="B50" s="2" t="s">
        <v>875</v>
      </c>
    </row>
    <row r="51" spans="1:2" x14ac:dyDescent="0.25">
      <c r="A51" s="2" t="s">
        <v>57</v>
      </c>
      <c r="B51" s="2" t="s">
        <v>875</v>
      </c>
    </row>
    <row r="52" spans="1:2" x14ac:dyDescent="0.25">
      <c r="A52" s="2" t="s">
        <v>58</v>
      </c>
      <c r="B52" s="2"/>
    </row>
    <row r="53" spans="1:2" x14ac:dyDescent="0.25">
      <c r="A53" s="2" t="s">
        <v>59</v>
      </c>
      <c r="B53" s="2" t="s">
        <v>875</v>
      </c>
    </row>
    <row r="54" spans="1:2" x14ac:dyDescent="0.25">
      <c r="A54" s="2" t="s">
        <v>60</v>
      </c>
      <c r="B54" s="2" t="s">
        <v>875</v>
      </c>
    </row>
    <row r="55" spans="1:2" x14ac:dyDescent="0.25">
      <c r="A55" s="2" t="s">
        <v>61</v>
      </c>
      <c r="B55" s="2"/>
    </row>
    <row r="56" spans="1:2" x14ac:dyDescent="0.25">
      <c r="A56" s="2" t="s">
        <v>62</v>
      </c>
      <c r="B56" s="2"/>
    </row>
    <row r="57" spans="1:2" x14ac:dyDescent="0.25">
      <c r="A57" s="2" t="s">
        <v>63</v>
      </c>
      <c r="B57" s="2"/>
    </row>
    <row r="58" spans="1:2" x14ac:dyDescent="0.25">
      <c r="A58" s="2" t="s">
        <v>64</v>
      </c>
      <c r="B58" s="2" t="s">
        <v>875</v>
      </c>
    </row>
    <row r="59" spans="1:2" x14ac:dyDescent="0.25">
      <c r="A59" s="2" t="s">
        <v>65</v>
      </c>
      <c r="B59" s="2"/>
    </row>
    <row r="60" spans="1:2" x14ac:dyDescent="0.25">
      <c r="A60" s="2" t="s">
        <v>66</v>
      </c>
      <c r="B60" s="2"/>
    </row>
    <row r="61" spans="1:2" x14ac:dyDescent="0.25">
      <c r="A61" s="2" t="s">
        <v>67</v>
      </c>
      <c r="B61" s="2"/>
    </row>
    <row r="62" spans="1:2" x14ac:dyDescent="0.25">
      <c r="A62" s="2" t="s">
        <v>68</v>
      </c>
      <c r="B62" s="2"/>
    </row>
    <row r="63" spans="1:2" x14ac:dyDescent="0.25">
      <c r="A63" s="2" t="s">
        <v>69</v>
      </c>
      <c r="B63" s="2"/>
    </row>
    <row r="64" spans="1:2" x14ac:dyDescent="0.25">
      <c r="A64" s="2" t="s">
        <v>70</v>
      </c>
      <c r="B64" s="2"/>
    </row>
    <row r="65" spans="1:2" x14ac:dyDescent="0.25">
      <c r="A65" s="2" t="s">
        <v>71</v>
      </c>
      <c r="B65" s="2"/>
    </row>
    <row r="66" spans="1:2" x14ac:dyDescent="0.25">
      <c r="A66" s="2" t="s">
        <v>72</v>
      </c>
      <c r="B66" s="2"/>
    </row>
    <row r="67" spans="1:2" x14ac:dyDescent="0.25">
      <c r="A67" s="2" t="s">
        <v>73</v>
      </c>
      <c r="B67" s="2"/>
    </row>
    <row r="68" spans="1:2" x14ac:dyDescent="0.25">
      <c r="A68" s="2" t="s">
        <v>74</v>
      </c>
      <c r="B68" s="2"/>
    </row>
    <row r="69" spans="1:2" x14ac:dyDescent="0.25">
      <c r="A69" s="2" t="s">
        <v>75</v>
      </c>
      <c r="B69" s="2"/>
    </row>
    <row r="70" spans="1:2" x14ac:dyDescent="0.25">
      <c r="A70" s="2" t="s">
        <v>76</v>
      </c>
      <c r="B70" s="2" t="s">
        <v>875</v>
      </c>
    </row>
    <row r="71" spans="1:2" x14ac:dyDescent="0.25">
      <c r="A71" s="2" t="s">
        <v>77</v>
      </c>
      <c r="B71" s="2" t="s">
        <v>875</v>
      </c>
    </row>
    <row r="72" spans="1:2" x14ac:dyDescent="0.25">
      <c r="A72" s="2" t="s">
        <v>78</v>
      </c>
      <c r="B72" s="2" t="s">
        <v>875</v>
      </c>
    </row>
    <row r="73" spans="1:2" x14ac:dyDescent="0.25">
      <c r="A73" s="2" t="s">
        <v>79</v>
      </c>
      <c r="B73" s="2"/>
    </row>
    <row r="74" spans="1:2" x14ac:dyDescent="0.25">
      <c r="A74" s="2" t="s">
        <v>80</v>
      </c>
      <c r="B74" s="2"/>
    </row>
    <row r="75" spans="1:2" x14ac:dyDescent="0.25">
      <c r="A75" s="2" t="s">
        <v>81</v>
      </c>
      <c r="B75" s="2"/>
    </row>
    <row r="76" spans="1:2" x14ac:dyDescent="0.25">
      <c r="A76" s="2" t="s">
        <v>82</v>
      </c>
      <c r="B76" s="2"/>
    </row>
    <row r="77" spans="1:2" x14ac:dyDescent="0.25">
      <c r="A77" s="2" t="s">
        <v>83</v>
      </c>
      <c r="B77" s="2"/>
    </row>
    <row r="78" spans="1:2" x14ac:dyDescent="0.25">
      <c r="A78" s="2" t="s">
        <v>84</v>
      </c>
      <c r="B78" s="2"/>
    </row>
    <row r="79" spans="1:2" x14ac:dyDescent="0.25">
      <c r="A79" s="2" t="s">
        <v>85</v>
      </c>
      <c r="B79" s="2" t="s">
        <v>875</v>
      </c>
    </row>
    <row r="80" spans="1:2" x14ac:dyDescent="0.25">
      <c r="A80" s="2" t="s">
        <v>86</v>
      </c>
      <c r="B80" s="2"/>
    </row>
    <row r="81" spans="1:2" x14ac:dyDescent="0.25">
      <c r="A81" s="2" t="s">
        <v>87</v>
      </c>
      <c r="B81" s="2"/>
    </row>
    <row r="82" spans="1:2" x14ac:dyDescent="0.25">
      <c r="A82" s="2" t="s">
        <v>88</v>
      </c>
      <c r="B82" s="2"/>
    </row>
    <row r="83" spans="1:2" x14ac:dyDescent="0.25">
      <c r="A83" s="2" t="s">
        <v>89</v>
      </c>
      <c r="B83" s="2"/>
    </row>
    <row r="84" spans="1:2" x14ac:dyDescent="0.25">
      <c r="A84" s="2" t="s">
        <v>90</v>
      </c>
      <c r="B84" s="2"/>
    </row>
    <row r="85" spans="1:2" x14ac:dyDescent="0.25">
      <c r="A85" s="2" t="s">
        <v>91</v>
      </c>
      <c r="B85" s="2"/>
    </row>
    <row r="86" spans="1:2" x14ac:dyDescent="0.25">
      <c r="A86" s="2" t="s">
        <v>92</v>
      </c>
      <c r="B86" s="2"/>
    </row>
    <row r="87" spans="1:2" x14ac:dyDescent="0.25">
      <c r="A87" s="2" t="s">
        <v>93</v>
      </c>
      <c r="B87" s="2"/>
    </row>
    <row r="88" spans="1:2" x14ac:dyDescent="0.25">
      <c r="A88" s="2" t="s">
        <v>94</v>
      </c>
      <c r="B88" s="2"/>
    </row>
    <row r="89" spans="1:2" x14ac:dyDescent="0.25">
      <c r="A89" s="2" t="s">
        <v>95</v>
      </c>
      <c r="B89" s="2" t="s">
        <v>875</v>
      </c>
    </row>
    <row r="90" spans="1:2" x14ac:dyDescent="0.25">
      <c r="A90" s="2" t="s">
        <v>96</v>
      </c>
      <c r="B90" s="2"/>
    </row>
    <row r="91" spans="1:2" x14ac:dyDescent="0.25">
      <c r="A91" s="2" t="s">
        <v>97</v>
      </c>
      <c r="B91" s="2"/>
    </row>
    <row r="92" spans="1:2" x14ac:dyDescent="0.25">
      <c r="A92" s="2" t="s">
        <v>98</v>
      </c>
      <c r="B92" s="2" t="s">
        <v>875</v>
      </c>
    </row>
    <row r="93" spans="1:2" x14ac:dyDescent="0.25">
      <c r="A93" s="2" t="s">
        <v>99</v>
      </c>
      <c r="B93" s="2"/>
    </row>
    <row r="94" spans="1:2" x14ac:dyDescent="0.25">
      <c r="A94" s="2" t="s">
        <v>100</v>
      </c>
      <c r="B94" s="2"/>
    </row>
    <row r="95" spans="1:2" x14ac:dyDescent="0.25">
      <c r="A95" s="2" t="s">
        <v>101</v>
      </c>
      <c r="B95" s="2" t="s">
        <v>875</v>
      </c>
    </row>
    <row r="96" spans="1:2" x14ac:dyDescent="0.25">
      <c r="A96" s="2" t="s">
        <v>102</v>
      </c>
      <c r="B96" s="2"/>
    </row>
    <row r="97" spans="1:2" x14ac:dyDescent="0.25">
      <c r="A97" s="2" t="s">
        <v>103</v>
      </c>
      <c r="B97" s="2" t="s">
        <v>875</v>
      </c>
    </row>
    <row r="98" spans="1:2" x14ac:dyDescent="0.25">
      <c r="A98" s="2" t="s">
        <v>104</v>
      </c>
      <c r="B98" s="2"/>
    </row>
    <row r="99" spans="1:2" x14ac:dyDescent="0.25">
      <c r="A99" s="2" t="s">
        <v>105</v>
      </c>
      <c r="B99" s="2"/>
    </row>
    <row r="100" spans="1:2" x14ac:dyDescent="0.25">
      <c r="A100" s="2" t="s">
        <v>106</v>
      </c>
      <c r="B100" s="2" t="s">
        <v>875</v>
      </c>
    </row>
    <row r="101" spans="1:2" x14ac:dyDescent="0.25">
      <c r="A101" s="2" t="s">
        <v>107</v>
      </c>
      <c r="B101" s="2"/>
    </row>
    <row r="102" spans="1:2" x14ac:dyDescent="0.25">
      <c r="A102" s="2" t="s">
        <v>108</v>
      </c>
      <c r="B102" s="2"/>
    </row>
    <row r="103" spans="1:2" x14ac:dyDescent="0.25">
      <c r="A103" s="2" t="s">
        <v>109</v>
      </c>
      <c r="B103" s="2" t="s">
        <v>875</v>
      </c>
    </row>
    <row r="104" spans="1:2" x14ac:dyDescent="0.25">
      <c r="A104" s="2" t="s">
        <v>110</v>
      </c>
      <c r="B104" s="2"/>
    </row>
    <row r="105" spans="1:2" x14ac:dyDescent="0.25">
      <c r="A105" s="2" t="s">
        <v>111</v>
      </c>
      <c r="B105" s="2"/>
    </row>
    <row r="106" spans="1:2" x14ac:dyDescent="0.25">
      <c r="A106" s="2" t="s">
        <v>112</v>
      </c>
      <c r="B106" s="2"/>
    </row>
    <row r="107" spans="1:2" x14ac:dyDescent="0.25">
      <c r="A107" s="2" t="s">
        <v>113</v>
      </c>
      <c r="B107" s="2"/>
    </row>
    <row r="108" spans="1:2" x14ac:dyDescent="0.25">
      <c r="A108" s="2" t="s">
        <v>114</v>
      </c>
      <c r="B108" s="2" t="s">
        <v>875</v>
      </c>
    </row>
    <row r="109" spans="1:2" x14ac:dyDescent="0.25">
      <c r="A109" s="2" t="s">
        <v>115</v>
      </c>
      <c r="B109" s="2"/>
    </row>
    <row r="110" spans="1:2" x14ac:dyDescent="0.25">
      <c r="A110" s="2" t="s">
        <v>116</v>
      </c>
      <c r="B110" s="2"/>
    </row>
    <row r="111" spans="1:2" x14ac:dyDescent="0.25">
      <c r="A111" s="2" t="s">
        <v>117</v>
      </c>
      <c r="B111" s="2"/>
    </row>
    <row r="112" spans="1:2" x14ac:dyDescent="0.25">
      <c r="A112" s="2" t="s">
        <v>118</v>
      </c>
      <c r="B112" s="2"/>
    </row>
    <row r="113" spans="1:2" x14ac:dyDescent="0.25">
      <c r="A113" s="2" t="s">
        <v>119</v>
      </c>
      <c r="B113" s="2"/>
    </row>
    <row r="114" spans="1:2" x14ac:dyDescent="0.25">
      <c r="A114" s="2" t="s">
        <v>120</v>
      </c>
      <c r="B114" s="2"/>
    </row>
    <row r="115" spans="1:2" x14ac:dyDescent="0.25">
      <c r="A115" s="2" t="s">
        <v>121</v>
      </c>
      <c r="B115" s="2"/>
    </row>
    <row r="116" spans="1:2" x14ac:dyDescent="0.25">
      <c r="A116" s="2" t="s">
        <v>122</v>
      </c>
      <c r="B116" s="2"/>
    </row>
    <row r="117" spans="1:2" x14ac:dyDescent="0.25">
      <c r="A117" s="2" t="s">
        <v>123</v>
      </c>
      <c r="B117" s="2"/>
    </row>
    <row r="118" spans="1:2" x14ac:dyDescent="0.25">
      <c r="A118" s="2" t="s">
        <v>124</v>
      </c>
      <c r="B118" s="2"/>
    </row>
    <row r="119" spans="1:2" x14ac:dyDescent="0.25">
      <c r="A119" s="2" t="s">
        <v>125</v>
      </c>
      <c r="B119" s="2" t="s">
        <v>875</v>
      </c>
    </row>
    <row r="120" spans="1:2" x14ac:dyDescent="0.25">
      <c r="A120" s="2" t="s">
        <v>126</v>
      </c>
      <c r="B120" s="2"/>
    </row>
    <row r="121" spans="1:2" x14ac:dyDescent="0.25">
      <c r="A121" s="2" t="s">
        <v>127</v>
      </c>
      <c r="B121" s="2"/>
    </row>
    <row r="122" spans="1:2" x14ac:dyDescent="0.25">
      <c r="A122" s="2" t="s">
        <v>128</v>
      </c>
      <c r="B122" s="2"/>
    </row>
    <row r="123" spans="1:2" x14ac:dyDescent="0.25">
      <c r="A123" s="2" t="s">
        <v>129</v>
      </c>
      <c r="B123" s="2" t="s">
        <v>875</v>
      </c>
    </row>
    <row r="124" spans="1:2" x14ac:dyDescent="0.25">
      <c r="A124" s="2" t="s">
        <v>130</v>
      </c>
      <c r="B124" s="2"/>
    </row>
    <row r="125" spans="1:2" x14ac:dyDescent="0.25">
      <c r="A125" s="2" t="s">
        <v>131</v>
      </c>
      <c r="B125" s="2"/>
    </row>
    <row r="126" spans="1:2" x14ac:dyDescent="0.25">
      <c r="A126" s="2" t="s">
        <v>132</v>
      </c>
      <c r="B126" s="2"/>
    </row>
    <row r="127" spans="1:2" x14ac:dyDescent="0.25">
      <c r="A127" s="2" t="s">
        <v>133</v>
      </c>
      <c r="B127" s="2"/>
    </row>
    <row r="128" spans="1:2" x14ac:dyDescent="0.25">
      <c r="A128" s="2" t="s">
        <v>134</v>
      </c>
      <c r="B128" s="2"/>
    </row>
    <row r="129" spans="1:2" x14ac:dyDescent="0.25">
      <c r="A129" s="2" t="s">
        <v>135</v>
      </c>
      <c r="B129" s="2"/>
    </row>
    <row r="130" spans="1:2" x14ac:dyDescent="0.25">
      <c r="A130" s="2" t="s">
        <v>136</v>
      </c>
      <c r="B130" s="2"/>
    </row>
    <row r="131" spans="1:2" x14ac:dyDescent="0.25">
      <c r="A131" s="2" t="s">
        <v>137</v>
      </c>
      <c r="B131" s="2"/>
    </row>
    <row r="132" spans="1:2" x14ac:dyDescent="0.25">
      <c r="A132" s="2" t="s">
        <v>138</v>
      </c>
      <c r="B132" s="2"/>
    </row>
    <row r="133" spans="1:2" x14ac:dyDescent="0.25">
      <c r="A133" s="2" t="s">
        <v>139</v>
      </c>
      <c r="B133" s="2" t="s">
        <v>875</v>
      </c>
    </row>
    <row r="134" spans="1:2" x14ac:dyDescent="0.25">
      <c r="A134" s="2" t="s">
        <v>140</v>
      </c>
      <c r="B134" s="2"/>
    </row>
    <row r="135" spans="1:2" x14ac:dyDescent="0.25">
      <c r="A135" s="2" t="s">
        <v>141</v>
      </c>
      <c r="B135" s="2"/>
    </row>
    <row r="136" spans="1:2" x14ac:dyDescent="0.25">
      <c r="A136" s="2" t="s">
        <v>142</v>
      </c>
      <c r="B136" s="2" t="s">
        <v>875</v>
      </c>
    </row>
    <row r="137" spans="1:2" x14ac:dyDescent="0.25">
      <c r="A137" s="2" t="s">
        <v>143</v>
      </c>
      <c r="B137" s="2"/>
    </row>
    <row r="138" spans="1:2" x14ac:dyDescent="0.25">
      <c r="A138" s="2" t="s">
        <v>144</v>
      </c>
      <c r="B138" s="2"/>
    </row>
    <row r="139" spans="1:2" x14ac:dyDescent="0.25">
      <c r="A139" s="2" t="s">
        <v>145</v>
      </c>
      <c r="B139" s="2"/>
    </row>
    <row r="140" spans="1:2" x14ac:dyDescent="0.25">
      <c r="A140" s="2" t="s">
        <v>146</v>
      </c>
      <c r="B140" s="2" t="s">
        <v>875</v>
      </c>
    </row>
    <row r="141" spans="1:2" x14ac:dyDescent="0.25">
      <c r="A141" s="2" t="s">
        <v>147</v>
      </c>
      <c r="B141" s="2" t="s">
        <v>875</v>
      </c>
    </row>
    <row r="142" spans="1:2" x14ac:dyDescent="0.25">
      <c r="A142" s="2" t="s">
        <v>148</v>
      </c>
      <c r="B142" s="2"/>
    </row>
    <row r="143" spans="1:2" x14ac:dyDescent="0.25">
      <c r="A143" s="2" t="s">
        <v>149</v>
      </c>
      <c r="B143" s="2"/>
    </row>
    <row r="144" spans="1:2" x14ac:dyDescent="0.25">
      <c r="A144" s="2" t="s">
        <v>150</v>
      </c>
      <c r="B144" s="2" t="s">
        <v>875</v>
      </c>
    </row>
    <row r="145" spans="1:2" x14ac:dyDescent="0.25">
      <c r="A145" s="2" t="s">
        <v>151</v>
      </c>
      <c r="B145" s="2"/>
    </row>
    <row r="146" spans="1:2" x14ac:dyDescent="0.25">
      <c r="A146" s="2" t="s">
        <v>152</v>
      </c>
      <c r="B146" s="2"/>
    </row>
    <row r="147" spans="1:2" x14ac:dyDescent="0.25">
      <c r="A147" s="2" t="s">
        <v>153</v>
      </c>
      <c r="B147" s="2"/>
    </row>
    <row r="148" spans="1:2" x14ac:dyDescent="0.25">
      <c r="A148" s="2" t="s">
        <v>154</v>
      </c>
      <c r="B148" s="2"/>
    </row>
    <row r="149" spans="1:2" x14ac:dyDescent="0.25">
      <c r="A149" s="2" t="s">
        <v>155</v>
      </c>
      <c r="B149" s="2" t="s">
        <v>875</v>
      </c>
    </row>
    <row r="150" spans="1:2" x14ac:dyDescent="0.25">
      <c r="A150" s="2" t="s">
        <v>156</v>
      </c>
      <c r="B150" s="2"/>
    </row>
    <row r="151" spans="1:2" x14ac:dyDescent="0.25">
      <c r="A151" s="2" t="s">
        <v>157</v>
      </c>
      <c r="B151" s="2" t="s">
        <v>875</v>
      </c>
    </row>
    <row r="152" spans="1:2" x14ac:dyDescent="0.25">
      <c r="A152" s="2" t="s">
        <v>158</v>
      </c>
      <c r="B152" s="2" t="s">
        <v>875</v>
      </c>
    </row>
    <row r="153" spans="1:2" x14ac:dyDescent="0.25">
      <c r="A153" s="2" t="s">
        <v>159</v>
      </c>
      <c r="B153" s="2"/>
    </row>
    <row r="154" spans="1:2" x14ac:dyDescent="0.25">
      <c r="A154" s="2" t="s">
        <v>160</v>
      </c>
      <c r="B154" s="2"/>
    </row>
    <row r="155" spans="1:2" x14ac:dyDescent="0.25">
      <c r="A155" s="2" t="s">
        <v>161</v>
      </c>
      <c r="B155" s="2"/>
    </row>
    <row r="156" spans="1:2" x14ac:dyDescent="0.25">
      <c r="A156" s="2" t="s">
        <v>162</v>
      </c>
      <c r="B156" s="2"/>
    </row>
    <row r="157" spans="1:2" x14ac:dyDescent="0.25">
      <c r="A157" s="2" t="s">
        <v>163</v>
      </c>
      <c r="B157" s="2"/>
    </row>
    <row r="158" spans="1:2" x14ac:dyDescent="0.25">
      <c r="A158" s="2" t="s">
        <v>164</v>
      </c>
      <c r="B158" s="2"/>
    </row>
    <row r="159" spans="1:2" x14ac:dyDescent="0.25">
      <c r="A159" s="2" t="s">
        <v>165</v>
      </c>
      <c r="B159" s="2"/>
    </row>
    <row r="160" spans="1:2" x14ac:dyDescent="0.25">
      <c r="A160" s="2" t="s">
        <v>166</v>
      </c>
      <c r="B160" s="2"/>
    </row>
    <row r="161" spans="1:2" x14ac:dyDescent="0.25">
      <c r="A161" s="2" t="s">
        <v>167</v>
      </c>
      <c r="B161" s="2"/>
    </row>
    <row r="162" spans="1:2" x14ac:dyDescent="0.25">
      <c r="A162" s="2" t="s">
        <v>168</v>
      </c>
      <c r="B162" s="2"/>
    </row>
    <row r="163" spans="1:2" x14ac:dyDescent="0.25">
      <c r="A163" s="2" t="s">
        <v>169</v>
      </c>
      <c r="B163" s="2"/>
    </row>
    <row r="164" spans="1:2" x14ac:dyDescent="0.25">
      <c r="A164" s="2" t="s">
        <v>170</v>
      </c>
      <c r="B164" s="2"/>
    </row>
    <row r="165" spans="1:2" x14ac:dyDescent="0.25">
      <c r="A165" s="2" t="s">
        <v>171</v>
      </c>
      <c r="B165" s="2"/>
    </row>
    <row r="166" spans="1:2" x14ac:dyDescent="0.25">
      <c r="A166" s="2" t="s">
        <v>172</v>
      </c>
      <c r="B166" s="2"/>
    </row>
    <row r="167" spans="1:2" x14ac:dyDescent="0.25">
      <c r="A167" s="2" t="s">
        <v>173</v>
      </c>
      <c r="B167" s="2"/>
    </row>
    <row r="168" spans="1:2" x14ac:dyDescent="0.25">
      <c r="A168" s="2" t="s">
        <v>174</v>
      </c>
      <c r="B168" s="2"/>
    </row>
    <row r="169" spans="1:2" x14ac:dyDescent="0.25">
      <c r="A169" s="2" t="s">
        <v>175</v>
      </c>
      <c r="B169" s="2"/>
    </row>
    <row r="170" spans="1:2" x14ac:dyDescent="0.25">
      <c r="A170" s="2" t="s">
        <v>176</v>
      </c>
      <c r="B170" s="2" t="s">
        <v>875</v>
      </c>
    </row>
    <row r="171" spans="1:2" x14ac:dyDescent="0.25">
      <c r="A171" s="2" t="s">
        <v>177</v>
      </c>
      <c r="B171" s="2" t="s">
        <v>875</v>
      </c>
    </row>
    <row r="172" spans="1:2" x14ac:dyDescent="0.25">
      <c r="A172" s="2" t="s">
        <v>178</v>
      </c>
      <c r="B172" s="2"/>
    </row>
    <row r="173" spans="1:2" x14ac:dyDescent="0.25">
      <c r="A173" s="2" t="s">
        <v>179</v>
      </c>
      <c r="B173" s="2"/>
    </row>
    <row r="174" spans="1:2" x14ac:dyDescent="0.25">
      <c r="A174" s="2" t="s">
        <v>180</v>
      </c>
      <c r="B174" s="2" t="s">
        <v>875</v>
      </c>
    </row>
    <row r="175" spans="1:2" x14ac:dyDescent="0.25">
      <c r="A175" s="2" t="s">
        <v>181</v>
      </c>
      <c r="B175" s="2"/>
    </row>
    <row r="176" spans="1:2" x14ac:dyDescent="0.25">
      <c r="A176" s="2" t="s">
        <v>182</v>
      </c>
      <c r="B176" s="2"/>
    </row>
    <row r="177" spans="1:2" x14ac:dyDescent="0.25">
      <c r="A177" s="2" t="s">
        <v>183</v>
      </c>
      <c r="B177" s="2"/>
    </row>
    <row r="178" spans="1:2" x14ac:dyDescent="0.25">
      <c r="A178" s="2" t="s">
        <v>184</v>
      </c>
      <c r="B178" s="2" t="s">
        <v>875</v>
      </c>
    </row>
    <row r="179" spans="1:2" x14ac:dyDescent="0.25">
      <c r="A179" s="2" t="s">
        <v>185</v>
      </c>
      <c r="B179" s="2" t="s">
        <v>875</v>
      </c>
    </row>
    <row r="180" spans="1:2" x14ac:dyDescent="0.25">
      <c r="A180" s="2" t="s">
        <v>186</v>
      </c>
      <c r="B180" s="2"/>
    </row>
    <row r="181" spans="1:2" x14ac:dyDescent="0.25">
      <c r="A181" s="2" t="s">
        <v>187</v>
      </c>
      <c r="B181" s="2"/>
    </row>
    <row r="182" spans="1:2" x14ac:dyDescent="0.25">
      <c r="A182" s="2" t="s">
        <v>188</v>
      </c>
      <c r="B182" s="2"/>
    </row>
    <row r="183" spans="1:2" x14ac:dyDescent="0.25">
      <c r="A183" s="2" t="s">
        <v>189</v>
      </c>
      <c r="B183" s="2" t="s">
        <v>875</v>
      </c>
    </row>
    <row r="184" spans="1:2" x14ac:dyDescent="0.25">
      <c r="A184" s="2" t="s">
        <v>190</v>
      </c>
      <c r="B184" s="2"/>
    </row>
    <row r="185" spans="1:2" x14ac:dyDescent="0.25">
      <c r="A185" s="2" t="s">
        <v>191</v>
      </c>
      <c r="B185" s="2"/>
    </row>
    <row r="186" spans="1:2" x14ac:dyDescent="0.25">
      <c r="A186" s="2" t="s">
        <v>192</v>
      </c>
      <c r="B186" s="2" t="s">
        <v>875</v>
      </c>
    </row>
    <row r="187" spans="1:2" x14ac:dyDescent="0.25">
      <c r="A187" s="2" t="s">
        <v>193</v>
      </c>
      <c r="B187" s="2"/>
    </row>
    <row r="188" spans="1:2" x14ac:dyDescent="0.25">
      <c r="A188" s="2" t="s">
        <v>194</v>
      </c>
      <c r="B188" s="2" t="s">
        <v>875</v>
      </c>
    </row>
    <row r="189" spans="1:2" x14ac:dyDescent="0.25">
      <c r="A189" s="2" t="s">
        <v>195</v>
      </c>
      <c r="B189" s="2"/>
    </row>
    <row r="190" spans="1:2" x14ac:dyDescent="0.25">
      <c r="A190" s="2" t="s">
        <v>196</v>
      </c>
      <c r="B190" s="2"/>
    </row>
    <row r="191" spans="1:2" x14ac:dyDescent="0.25">
      <c r="A191" s="2" t="s">
        <v>197</v>
      </c>
      <c r="B191" s="2"/>
    </row>
    <row r="192" spans="1:2" x14ac:dyDescent="0.25">
      <c r="A192" s="2" t="s">
        <v>198</v>
      </c>
      <c r="B192" s="2"/>
    </row>
    <row r="193" spans="1:2" x14ac:dyDescent="0.25">
      <c r="A193" s="2" t="s">
        <v>199</v>
      </c>
      <c r="B193" s="2" t="s">
        <v>875</v>
      </c>
    </row>
    <row r="194" spans="1:2" x14ac:dyDescent="0.25">
      <c r="A194" s="2" t="s">
        <v>200</v>
      </c>
      <c r="B194" s="2"/>
    </row>
    <row r="195" spans="1:2" x14ac:dyDescent="0.25">
      <c r="A195" s="2" t="s">
        <v>201</v>
      </c>
      <c r="B195" s="2"/>
    </row>
    <row r="196" spans="1:2" x14ac:dyDescent="0.25">
      <c r="A196" s="2" t="s">
        <v>202</v>
      </c>
      <c r="B196" s="2"/>
    </row>
    <row r="197" spans="1:2" x14ac:dyDescent="0.25">
      <c r="A197" s="2" t="s">
        <v>203</v>
      </c>
      <c r="B197" s="2"/>
    </row>
    <row r="198" spans="1:2" x14ac:dyDescent="0.25">
      <c r="A198" s="2" t="s">
        <v>204</v>
      </c>
      <c r="B198" s="2" t="s">
        <v>875</v>
      </c>
    </row>
    <row r="199" spans="1:2" x14ac:dyDescent="0.25">
      <c r="A199" s="2" t="s">
        <v>205</v>
      </c>
      <c r="B199" s="2"/>
    </row>
    <row r="200" spans="1:2" x14ac:dyDescent="0.25">
      <c r="A200" s="2" t="s">
        <v>206</v>
      </c>
      <c r="B200" s="2"/>
    </row>
    <row r="201" spans="1:2" x14ac:dyDescent="0.25">
      <c r="A201" s="2" t="s">
        <v>207</v>
      </c>
      <c r="B201" s="2"/>
    </row>
    <row r="202" spans="1:2" x14ac:dyDescent="0.25">
      <c r="A202" s="2" t="s">
        <v>208</v>
      </c>
      <c r="B202" s="2"/>
    </row>
    <row r="203" spans="1:2" x14ac:dyDescent="0.25">
      <c r="A203" s="2" t="s">
        <v>209</v>
      </c>
      <c r="B203" s="2"/>
    </row>
    <row r="204" spans="1:2" x14ac:dyDescent="0.25">
      <c r="A204" s="2" t="s">
        <v>210</v>
      </c>
      <c r="B204" s="2"/>
    </row>
    <row r="205" spans="1:2" x14ac:dyDescent="0.25">
      <c r="A205" s="2" t="s">
        <v>211</v>
      </c>
      <c r="B205" s="2" t="s">
        <v>875</v>
      </c>
    </row>
    <row r="206" spans="1:2" x14ac:dyDescent="0.25">
      <c r="A206" s="2" t="s">
        <v>212</v>
      </c>
      <c r="B206" s="2"/>
    </row>
    <row r="207" spans="1:2" x14ac:dyDescent="0.25">
      <c r="A207" s="2" t="s">
        <v>213</v>
      </c>
      <c r="B207" s="2"/>
    </row>
    <row r="208" spans="1:2" x14ac:dyDescent="0.25">
      <c r="A208" s="2" t="s">
        <v>214</v>
      </c>
      <c r="B208" s="2"/>
    </row>
    <row r="209" spans="1:2" x14ac:dyDescent="0.25">
      <c r="A209" s="2" t="s">
        <v>215</v>
      </c>
      <c r="B209" s="2" t="s">
        <v>875</v>
      </c>
    </row>
    <row r="210" spans="1:2" x14ac:dyDescent="0.25">
      <c r="A210" s="2" t="s">
        <v>216</v>
      </c>
      <c r="B210" s="2"/>
    </row>
    <row r="211" spans="1:2" x14ac:dyDescent="0.25">
      <c r="A211" s="2" t="s">
        <v>217</v>
      </c>
      <c r="B211" s="2"/>
    </row>
    <row r="212" spans="1:2" x14ac:dyDescent="0.25">
      <c r="A212" s="2" t="s">
        <v>218</v>
      </c>
      <c r="B212" s="2" t="s">
        <v>875</v>
      </c>
    </row>
    <row r="213" spans="1:2" x14ac:dyDescent="0.25">
      <c r="A213" s="2" t="s">
        <v>219</v>
      </c>
      <c r="B213" s="2" t="s">
        <v>875</v>
      </c>
    </row>
    <row r="214" spans="1:2" x14ac:dyDescent="0.25">
      <c r="A214" s="2" t="s">
        <v>220</v>
      </c>
      <c r="B214" s="2"/>
    </row>
    <row r="215" spans="1:2" x14ac:dyDescent="0.25">
      <c r="A215" s="2" t="s">
        <v>221</v>
      </c>
      <c r="B215" s="2"/>
    </row>
    <row r="216" spans="1:2" x14ac:dyDescent="0.25">
      <c r="A216" s="2" t="s">
        <v>222</v>
      </c>
      <c r="B216" s="2" t="s">
        <v>875</v>
      </c>
    </row>
    <row r="217" spans="1:2" x14ac:dyDescent="0.25">
      <c r="A217" s="2" t="s">
        <v>223</v>
      </c>
      <c r="B217" s="2"/>
    </row>
    <row r="218" spans="1:2" x14ac:dyDescent="0.25">
      <c r="A218" s="2" t="s">
        <v>224</v>
      </c>
      <c r="B218" s="2"/>
    </row>
    <row r="219" spans="1:2" x14ac:dyDescent="0.25">
      <c r="A219" s="2" t="s">
        <v>225</v>
      </c>
      <c r="B219" s="2"/>
    </row>
    <row r="220" spans="1:2" x14ac:dyDescent="0.25">
      <c r="A220" s="2" t="s">
        <v>226</v>
      </c>
      <c r="B220" s="2"/>
    </row>
    <row r="221" spans="1:2" x14ac:dyDescent="0.25">
      <c r="A221" s="2" t="s">
        <v>227</v>
      </c>
      <c r="B221" s="2"/>
    </row>
    <row r="222" spans="1:2" x14ac:dyDescent="0.25">
      <c r="A222" s="2" t="s">
        <v>228</v>
      </c>
      <c r="B222" s="2"/>
    </row>
    <row r="223" spans="1:2" x14ac:dyDescent="0.25">
      <c r="A223" s="2" t="s">
        <v>229</v>
      </c>
      <c r="B223" s="2" t="s">
        <v>875</v>
      </c>
    </row>
    <row r="224" spans="1:2" x14ac:dyDescent="0.25">
      <c r="A224" s="2" t="s">
        <v>230</v>
      </c>
      <c r="B224" s="2" t="s">
        <v>875</v>
      </c>
    </row>
    <row r="225" spans="1:2" x14ac:dyDescent="0.25">
      <c r="A225" s="2" t="s">
        <v>231</v>
      </c>
      <c r="B225" s="2"/>
    </row>
    <row r="226" spans="1:2" x14ac:dyDescent="0.25">
      <c r="A226" s="2" t="s">
        <v>232</v>
      </c>
      <c r="B226" s="2" t="s">
        <v>875</v>
      </c>
    </row>
    <row r="227" spans="1:2" x14ac:dyDescent="0.25">
      <c r="A227" s="2" t="s">
        <v>233</v>
      </c>
      <c r="B227" s="2"/>
    </row>
    <row r="228" spans="1:2" x14ac:dyDescent="0.25">
      <c r="A228" s="2" t="s">
        <v>234</v>
      </c>
      <c r="B228" s="2"/>
    </row>
    <row r="229" spans="1:2" x14ac:dyDescent="0.25">
      <c r="A229" s="2" t="s">
        <v>235</v>
      </c>
      <c r="B229" s="2"/>
    </row>
    <row r="230" spans="1:2" x14ac:dyDescent="0.25">
      <c r="A230" s="2" t="s">
        <v>236</v>
      </c>
      <c r="B230" s="2"/>
    </row>
    <row r="231" spans="1:2" x14ac:dyDescent="0.25">
      <c r="A231" s="2" t="s">
        <v>237</v>
      </c>
      <c r="B231" s="2"/>
    </row>
    <row r="232" spans="1:2" x14ac:dyDescent="0.25">
      <c r="A232" s="2" t="s">
        <v>238</v>
      </c>
      <c r="B232" s="2" t="s">
        <v>875</v>
      </c>
    </row>
    <row r="233" spans="1:2" x14ac:dyDescent="0.25">
      <c r="A233" s="2" t="s">
        <v>239</v>
      </c>
      <c r="B233" s="2" t="s">
        <v>875</v>
      </c>
    </row>
    <row r="234" spans="1:2" x14ac:dyDescent="0.25">
      <c r="A234" s="2" t="s">
        <v>240</v>
      </c>
      <c r="B234" s="2" t="s">
        <v>875</v>
      </c>
    </row>
    <row r="235" spans="1:2" x14ac:dyDescent="0.25">
      <c r="A235" s="2" t="s">
        <v>241</v>
      </c>
      <c r="B235" s="2" t="s">
        <v>875</v>
      </c>
    </row>
    <row r="236" spans="1:2" x14ac:dyDescent="0.25">
      <c r="A236" s="2" t="s">
        <v>242</v>
      </c>
      <c r="B236" s="2"/>
    </row>
    <row r="237" spans="1:2" x14ac:dyDescent="0.25">
      <c r="A237" s="2" t="s">
        <v>243</v>
      </c>
      <c r="B237" s="2"/>
    </row>
    <row r="238" spans="1:2" x14ac:dyDescent="0.25">
      <c r="A238" s="2" t="s">
        <v>244</v>
      </c>
      <c r="B238" s="2"/>
    </row>
    <row r="239" spans="1:2" x14ac:dyDescent="0.25">
      <c r="A239" s="2" t="s">
        <v>245</v>
      </c>
      <c r="B239" s="2"/>
    </row>
    <row r="240" spans="1:2" x14ac:dyDescent="0.25">
      <c r="A240" s="2" t="s">
        <v>246</v>
      </c>
      <c r="B240" s="2"/>
    </row>
    <row r="241" spans="1:2" x14ac:dyDescent="0.25">
      <c r="A241" s="2" t="s">
        <v>247</v>
      </c>
      <c r="B241" s="2"/>
    </row>
    <row r="242" spans="1:2" x14ac:dyDescent="0.25">
      <c r="A242" s="2" t="s">
        <v>248</v>
      </c>
      <c r="B242" s="2" t="s">
        <v>875</v>
      </c>
    </row>
    <row r="243" spans="1:2" x14ac:dyDescent="0.25">
      <c r="A243" s="2" t="s">
        <v>249</v>
      </c>
      <c r="B243" s="2"/>
    </row>
    <row r="244" spans="1:2" x14ac:dyDescent="0.25">
      <c r="A244" s="2" t="s">
        <v>250</v>
      </c>
      <c r="B244" s="2"/>
    </row>
    <row r="245" spans="1:2" x14ac:dyDescent="0.25">
      <c r="A245" s="2" t="s">
        <v>251</v>
      </c>
      <c r="B245" s="2"/>
    </row>
    <row r="246" spans="1:2" x14ac:dyDescent="0.25">
      <c r="A246" s="2" t="s">
        <v>252</v>
      </c>
      <c r="B246" s="2"/>
    </row>
    <row r="247" spans="1:2" x14ac:dyDescent="0.25">
      <c r="A247" s="2" t="s">
        <v>253</v>
      </c>
      <c r="B247" s="2" t="s">
        <v>875</v>
      </c>
    </row>
    <row r="248" spans="1:2" x14ac:dyDescent="0.25">
      <c r="A248" s="2" t="s">
        <v>254</v>
      </c>
      <c r="B248" s="2" t="s">
        <v>875</v>
      </c>
    </row>
    <row r="249" spans="1:2" x14ac:dyDescent="0.25">
      <c r="A249" s="2" t="s">
        <v>255</v>
      </c>
      <c r="B249" s="2"/>
    </row>
    <row r="250" spans="1:2" x14ac:dyDescent="0.25">
      <c r="A250" s="2" t="s">
        <v>256</v>
      </c>
      <c r="B250" s="2" t="s">
        <v>875</v>
      </c>
    </row>
    <row r="251" spans="1:2" x14ac:dyDescent="0.25">
      <c r="A251" s="2" t="s">
        <v>257</v>
      </c>
      <c r="B251" s="2"/>
    </row>
    <row r="252" spans="1:2" x14ac:dyDescent="0.25">
      <c r="A252" s="2" t="s">
        <v>258</v>
      </c>
      <c r="B252" s="2" t="s">
        <v>875</v>
      </c>
    </row>
    <row r="253" spans="1:2" x14ac:dyDescent="0.25">
      <c r="A253" s="2" t="s">
        <v>259</v>
      </c>
      <c r="B253" s="2"/>
    </row>
    <row r="254" spans="1:2" x14ac:dyDescent="0.25">
      <c r="A254" s="2" t="s">
        <v>260</v>
      </c>
      <c r="B254" s="2"/>
    </row>
    <row r="255" spans="1:2" x14ac:dyDescent="0.25">
      <c r="A255" s="2" t="s">
        <v>261</v>
      </c>
      <c r="B255" s="2"/>
    </row>
    <row r="256" spans="1:2" x14ac:dyDescent="0.25">
      <c r="A256" s="2" t="s">
        <v>262</v>
      </c>
      <c r="B256" s="2"/>
    </row>
    <row r="257" spans="1:2" x14ac:dyDescent="0.25">
      <c r="A257" s="2" t="s">
        <v>263</v>
      </c>
      <c r="B257" s="2"/>
    </row>
    <row r="258" spans="1:2" x14ac:dyDescent="0.25">
      <c r="A258" s="2" t="s">
        <v>264</v>
      </c>
      <c r="B258" s="2"/>
    </row>
    <row r="259" spans="1:2" x14ac:dyDescent="0.25">
      <c r="A259" s="2" t="s">
        <v>265</v>
      </c>
      <c r="B259" s="2"/>
    </row>
    <row r="260" spans="1:2" x14ac:dyDescent="0.25">
      <c r="A260" s="2" t="s">
        <v>266</v>
      </c>
      <c r="B260" s="2" t="s">
        <v>875</v>
      </c>
    </row>
    <row r="261" spans="1:2" x14ac:dyDescent="0.25">
      <c r="A261" s="2" t="s">
        <v>267</v>
      </c>
      <c r="B261" s="2"/>
    </row>
    <row r="262" spans="1:2" x14ac:dyDescent="0.25">
      <c r="A262" s="2" t="s">
        <v>268</v>
      </c>
      <c r="B262" s="2"/>
    </row>
    <row r="263" spans="1:2" x14ac:dyDescent="0.25">
      <c r="A263" s="2" t="s">
        <v>269</v>
      </c>
      <c r="B263" s="2"/>
    </row>
    <row r="264" spans="1:2" x14ac:dyDescent="0.25">
      <c r="A264" s="2" t="s">
        <v>270</v>
      </c>
      <c r="B264" s="2"/>
    </row>
    <row r="265" spans="1:2" x14ac:dyDescent="0.25">
      <c r="A265" s="2" t="s">
        <v>271</v>
      </c>
      <c r="B265" s="2"/>
    </row>
    <row r="266" spans="1:2" x14ac:dyDescent="0.25">
      <c r="A266" s="2" t="s">
        <v>272</v>
      </c>
      <c r="B266" s="2"/>
    </row>
    <row r="267" spans="1:2" x14ac:dyDescent="0.25">
      <c r="A267" s="2" t="s">
        <v>273</v>
      </c>
      <c r="B267" s="2" t="s">
        <v>875</v>
      </c>
    </row>
    <row r="268" spans="1:2" x14ac:dyDescent="0.25">
      <c r="A268" s="2" t="s">
        <v>274</v>
      </c>
      <c r="B268" s="2" t="s">
        <v>875</v>
      </c>
    </row>
    <row r="269" spans="1:2" x14ac:dyDescent="0.25">
      <c r="A269" s="2" t="s">
        <v>275</v>
      </c>
      <c r="B269" s="2"/>
    </row>
    <row r="270" spans="1:2" x14ac:dyDescent="0.25">
      <c r="A270" s="2" t="s">
        <v>276</v>
      </c>
      <c r="B270" s="2"/>
    </row>
    <row r="271" spans="1:2" x14ac:dyDescent="0.25">
      <c r="A271" s="2" t="s">
        <v>277</v>
      </c>
      <c r="B271" s="2"/>
    </row>
    <row r="272" spans="1:2" x14ac:dyDescent="0.25">
      <c r="A272" s="2" t="s">
        <v>278</v>
      </c>
      <c r="B272" s="2"/>
    </row>
    <row r="273" spans="1:2" x14ac:dyDescent="0.25">
      <c r="A273" s="2" t="s">
        <v>279</v>
      </c>
      <c r="B273" s="2"/>
    </row>
    <row r="274" spans="1:2" x14ac:dyDescent="0.25">
      <c r="A274" s="2" t="s">
        <v>280</v>
      </c>
      <c r="B274" s="2" t="s">
        <v>875</v>
      </c>
    </row>
    <row r="275" spans="1:2" x14ac:dyDescent="0.25">
      <c r="A275" s="2" t="s">
        <v>281</v>
      </c>
      <c r="B275" s="2"/>
    </row>
    <row r="276" spans="1:2" x14ac:dyDescent="0.25">
      <c r="A276" s="50" t="s">
        <v>1738</v>
      </c>
      <c r="B276" s="2"/>
    </row>
    <row r="277" spans="1:2" x14ac:dyDescent="0.25">
      <c r="A277" s="2" t="s">
        <v>282</v>
      </c>
      <c r="B277" s="2"/>
    </row>
    <row r="278" spans="1:2" x14ac:dyDescent="0.25">
      <c r="A278" s="2" t="s">
        <v>283</v>
      </c>
      <c r="B278" s="2"/>
    </row>
    <row r="279" spans="1:2" x14ac:dyDescent="0.25">
      <c r="A279" s="2" t="s">
        <v>284</v>
      </c>
      <c r="B279" s="2"/>
    </row>
    <row r="280" spans="1:2" x14ac:dyDescent="0.25">
      <c r="A280" s="2" t="s">
        <v>285</v>
      </c>
      <c r="B280" s="2"/>
    </row>
    <row r="281" spans="1:2" x14ac:dyDescent="0.25">
      <c r="A281" s="2" t="s">
        <v>286</v>
      </c>
      <c r="B281" s="2"/>
    </row>
    <row r="282" spans="1:2" x14ac:dyDescent="0.25">
      <c r="A282" s="2" t="s">
        <v>287</v>
      </c>
      <c r="B282" s="2"/>
    </row>
    <row r="283" spans="1:2" x14ac:dyDescent="0.25">
      <c r="A283" s="2" t="s">
        <v>288</v>
      </c>
      <c r="B283" s="2"/>
    </row>
    <row r="284" spans="1:2" x14ac:dyDescent="0.25">
      <c r="A284" s="2" t="s">
        <v>289</v>
      </c>
      <c r="B284" s="2"/>
    </row>
    <row r="285" spans="1:2" x14ac:dyDescent="0.25">
      <c r="A285" s="2" t="s">
        <v>290</v>
      </c>
      <c r="B285" s="2"/>
    </row>
    <row r="286" spans="1:2" x14ac:dyDescent="0.25">
      <c r="A286" s="2" t="s">
        <v>291</v>
      </c>
      <c r="B286" s="2" t="s">
        <v>875</v>
      </c>
    </row>
    <row r="287" spans="1:2" x14ac:dyDescent="0.25">
      <c r="A287" s="2" t="s">
        <v>292</v>
      </c>
      <c r="B287" s="2" t="s">
        <v>875</v>
      </c>
    </row>
    <row r="288" spans="1:2" x14ac:dyDescent="0.25">
      <c r="A288" s="2" t="s">
        <v>293</v>
      </c>
      <c r="B288" s="2" t="s">
        <v>875</v>
      </c>
    </row>
    <row r="289" spans="1:2" x14ac:dyDescent="0.25">
      <c r="A289" s="2" t="s">
        <v>294</v>
      </c>
      <c r="B289" s="2" t="s">
        <v>875</v>
      </c>
    </row>
    <row r="290" spans="1:2" x14ac:dyDescent="0.25">
      <c r="A290" s="2" t="s">
        <v>295</v>
      </c>
      <c r="B290" s="2"/>
    </row>
    <row r="291" spans="1:2" x14ac:dyDescent="0.25">
      <c r="A291" s="2" t="s">
        <v>296</v>
      </c>
      <c r="B291" s="2"/>
    </row>
    <row r="292" spans="1:2" x14ac:dyDescent="0.25">
      <c r="A292" s="2" t="s">
        <v>297</v>
      </c>
      <c r="B292" s="2"/>
    </row>
    <row r="293" spans="1:2" x14ac:dyDescent="0.25">
      <c r="A293" s="2" t="s">
        <v>298</v>
      </c>
      <c r="B293" s="2"/>
    </row>
    <row r="294" spans="1:2" x14ac:dyDescent="0.25">
      <c r="A294" s="2" t="s">
        <v>299</v>
      </c>
      <c r="B294" s="2" t="s">
        <v>875</v>
      </c>
    </row>
    <row r="295" spans="1:2" x14ac:dyDescent="0.25">
      <c r="A295" s="2" t="s">
        <v>300</v>
      </c>
      <c r="B295" s="2"/>
    </row>
    <row r="296" spans="1:2" x14ac:dyDescent="0.25">
      <c r="A296" s="2" t="s">
        <v>301</v>
      </c>
      <c r="B296" s="2"/>
    </row>
    <row r="297" spans="1:2" x14ac:dyDescent="0.25">
      <c r="A297" s="2" t="s">
        <v>302</v>
      </c>
      <c r="B297" s="2" t="s">
        <v>875</v>
      </c>
    </row>
    <row r="298" spans="1:2" x14ac:dyDescent="0.25">
      <c r="A298" s="2" t="s">
        <v>303</v>
      </c>
      <c r="B298" s="2" t="s">
        <v>875</v>
      </c>
    </row>
    <row r="299" spans="1:2" x14ac:dyDescent="0.25">
      <c r="A299" s="2" t="s">
        <v>304</v>
      </c>
      <c r="B299" s="2" t="s">
        <v>875</v>
      </c>
    </row>
    <row r="300" spans="1:2" x14ac:dyDescent="0.25">
      <c r="A300" s="2" t="s">
        <v>305</v>
      </c>
      <c r="B300" s="2" t="s">
        <v>875</v>
      </c>
    </row>
    <row r="301" spans="1:2" x14ac:dyDescent="0.25">
      <c r="A301" s="2" t="s">
        <v>306</v>
      </c>
      <c r="B301" s="2" t="s">
        <v>875</v>
      </c>
    </row>
    <row r="302" spans="1:2" x14ac:dyDescent="0.25">
      <c r="A302" s="2" t="s">
        <v>307</v>
      </c>
      <c r="B302" s="2" t="s">
        <v>875</v>
      </c>
    </row>
    <row r="303" spans="1:2" x14ac:dyDescent="0.25">
      <c r="A303" s="2" t="s">
        <v>308</v>
      </c>
      <c r="B303" s="2" t="s">
        <v>875</v>
      </c>
    </row>
    <row r="304" spans="1:2" x14ac:dyDescent="0.25">
      <c r="A304" s="2" t="s">
        <v>309</v>
      </c>
      <c r="B304" s="2"/>
    </row>
    <row r="305" spans="1:2" x14ac:dyDescent="0.25">
      <c r="A305" s="2" t="s">
        <v>310</v>
      </c>
      <c r="B305" s="2" t="s">
        <v>875</v>
      </c>
    </row>
    <row r="306" spans="1:2" x14ac:dyDescent="0.25">
      <c r="A306" s="2" t="s">
        <v>311</v>
      </c>
      <c r="B306" s="2" t="s">
        <v>875</v>
      </c>
    </row>
    <row r="307" spans="1:2" x14ac:dyDescent="0.25">
      <c r="A307" s="2" t="s">
        <v>312</v>
      </c>
      <c r="B307" s="2"/>
    </row>
    <row r="308" spans="1:2" x14ac:dyDescent="0.25">
      <c r="A308" s="2" t="s">
        <v>313</v>
      </c>
      <c r="B308" s="2"/>
    </row>
    <row r="309" spans="1:2" x14ac:dyDescent="0.25">
      <c r="A309" s="2" t="s">
        <v>314</v>
      </c>
      <c r="B309" s="2" t="s">
        <v>875</v>
      </c>
    </row>
    <row r="310" spans="1:2" x14ac:dyDescent="0.25">
      <c r="A310" s="2" t="s">
        <v>315</v>
      </c>
      <c r="B310" s="2" t="s">
        <v>875</v>
      </c>
    </row>
    <row r="311" spans="1:2" x14ac:dyDescent="0.25">
      <c r="A311" s="2" t="s">
        <v>316</v>
      </c>
      <c r="B311" s="2" t="s">
        <v>875</v>
      </c>
    </row>
    <row r="312" spans="1:2" x14ac:dyDescent="0.25">
      <c r="A312" s="2" t="s">
        <v>317</v>
      </c>
      <c r="B312" s="2" t="s">
        <v>875</v>
      </c>
    </row>
    <row r="313" spans="1:2" x14ac:dyDescent="0.25">
      <c r="A313" s="2" t="s">
        <v>318</v>
      </c>
      <c r="B313" s="2"/>
    </row>
    <row r="314" spans="1:2" x14ac:dyDescent="0.25">
      <c r="A314" s="2" t="s">
        <v>319</v>
      </c>
      <c r="B314" s="2"/>
    </row>
    <row r="315" spans="1:2" x14ac:dyDescent="0.25">
      <c r="A315" s="2" t="s">
        <v>320</v>
      </c>
      <c r="B315" s="2" t="s">
        <v>875</v>
      </c>
    </row>
    <row r="316" spans="1:2" x14ac:dyDescent="0.25">
      <c r="A316" s="2" t="s">
        <v>321</v>
      </c>
      <c r="B316" s="2" t="s">
        <v>875</v>
      </c>
    </row>
    <row r="317" spans="1:2" x14ac:dyDescent="0.25">
      <c r="A317" s="2" t="s">
        <v>322</v>
      </c>
      <c r="B317" s="2" t="s">
        <v>875</v>
      </c>
    </row>
    <row r="318" spans="1:2" x14ac:dyDescent="0.25">
      <c r="A318" s="2" t="s">
        <v>323</v>
      </c>
      <c r="B318" s="2" t="s">
        <v>875</v>
      </c>
    </row>
    <row r="319" spans="1:2" x14ac:dyDescent="0.25">
      <c r="A319" s="2" t="s">
        <v>324</v>
      </c>
      <c r="B319" s="2"/>
    </row>
    <row r="320" spans="1:2" x14ac:dyDescent="0.25">
      <c r="A320" s="2" t="s">
        <v>325</v>
      </c>
      <c r="B320" s="2" t="s">
        <v>875</v>
      </c>
    </row>
    <row r="321" spans="1:2" x14ac:dyDescent="0.25">
      <c r="A321" s="2" t="s">
        <v>326</v>
      </c>
      <c r="B321" s="2"/>
    </row>
    <row r="322" spans="1:2" x14ac:dyDescent="0.25">
      <c r="A322" s="2" t="s">
        <v>327</v>
      </c>
      <c r="B322" s="2"/>
    </row>
    <row r="323" spans="1:2" x14ac:dyDescent="0.25">
      <c r="A323" s="2" t="s">
        <v>328</v>
      </c>
      <c r="B323" s="2" t="s">
        <v>875</v>
      </c>
    </row>
    <row r="324" spans="1:2" x14ac:dyDescent="0.25">
      <c r="A324" s="2" t="s">
        <v>329</v>
      </c>
      <c r="B324" s="2"/>
    </row>
    <row r="325" spans="1:2" x14ac:dyDescent="0.25">
      <c r="A325" s="2" t="s">
        <v>330</v>
      </c>
      <c r="B325" s="2"/>
    </row>
    <row r="326" spans="1:2" x14ac:dyDescent="0.25">
      <c r="A326" s="2" t="s">
        <v>331</v>
      </c>
      <c r="B326" s="2"/>
    </row>
    <row r="327" spans="1:2" x14ac:dyDescent="0.25">
      <c r="A327" s="2" t="s">
        <v>332</v>
      </c>
      <c r="B327" s="2"/>
    </row>
    <row r="328" spans="1:2" x14ac:dyDescent="0.25">
      <c r="A328" s="2" t="s">
        <v>333</v>
      </c>
      <c r="B328" s="2"/>
    </row>
    <row r="329" spans="1:2" x14ac:dyDescent="0.25">
      <c r="A329" s="2" t="s">
        <v>334</v>
      </c>
      <c r="B329" s="2"/>
    </row>
    <row r="330" spans="1:2" x14ac:dyDescent="0.25">
      <c r="A330" s="2" t="s">
        <v>335</v>
      </c>
      <c r="B330" s="2"/>
    </row>
    <row r="331" spans="1:2" x14ac:dyDescent="0.25">
      <c r="A331" s="2" t="s">
        <v>336</v>
      </c>
      <c r="B331" s="2"/>
    </row>
    <row r="332" spans="1:2" x14ac:dyDescent="0.25">
      <c r="A332" s="2" t="s">
        <v>337</v>
      </c>
      <c r="B332" s="2"/>
    </row>
    <row r="333" spans="1:2" x14ac:dyDescent="0.25">
      <c r="A333" s="2" t="s">
        <v>338</v>
      </c>
      <c r="B333" s="2"/>
    </row>
    <row r="334" spans="1:2" x14ac:dyDescent="0.25">
      <c r="A334" s="2" t="s">
        <v>339</v>
      </c>
      <c r="B334" s="2"/>
    </row>
    <row r="335" spans="1:2" x14ac:dyDescent="0.25">
      <c r="A335" s="2" t="s">
        <v>340</v>
      </c>
      <c r="B335" s="2"/>
    </row>
    <row r="336" spans="1:2" x14ac:dyDescent="0.25">
      <c r="A336" s="2" t="s">
        <v>341</v>
      </c>
      <c r="B336" s="2"/>
    </row>
    <row r="337" spans="1:2" x14ac:dyDescent="0.25">
      <c r="A337" s="2" t="s">
        <v>342</v>
      </c>
      <c r="B337" s="2" t="s">
        <v>875</v>
      </c>
    </row>
    <row r="338" spans="1:2" x14ac:dyDescent="0.25">
      <c r="A338" s="2" t="s">
        <v>343</v>
      </c>
      <c r="B338" s="2" t="s">
        <v>875</v>
      </c>
    </row>
    <row r="339" spans="1:2" x14ac:dyDescent="0.25">
      <c r="A339" s="2" t="s">
        <v>344</v>
      </c>
      <c r="B339" s="2"/>
    </row>
    <row r="340" spans="1:2" x14ac:dyDescent="0.25">
      <c r="A340" s="2" t="s">
        <v>345</v>
      </c>
      <c r="B340" s="2"/>
    </row>
    <row r="341" spans="1:2" x14ac:dyDescent="0.25">
      <c r="A341" s="2" t="s">
        <v>346</v>
      </c>
      <c r="B341" s="2"/>
    </row>
    <row r="342" spans="1:2" x14ac:dyDescent="0.25">
      <c r="A342" s="2" t="s">
        <v>347</v>
      </c>
      <c r="B342" s="2"/>
    </row>
    <row r="343" spans="1:2" x14ac:dyDescent="0.25">
      <c r="A343" s="2" t="s">
        <v>348</v>
      </c>
      <c r="B343" s="2" t="s">
        <v>875</v>
      </c>
    </row>
    <row r="344" spans="1:2" x14ac:dyDescent="0.25">
      <c r="A344" s="2" t="s">
        <v>349</v>
      </c>
      <c r="B344" s="2"/>
    </row>
    <row r="345" spans="1:2" x14ac:dyDescent="0.25">
      <c r="A345" s="2" t="s">
        <v>350</v>
      </c>
      <c r="B345" s="2"/>
    </row>
    <row r="346" spans="1:2" x14ac:dyDescent="0.25">
      <c r="A346" s="2" t="s">
        <v>351</v>
      </c>
      <c r="B346" s="2"/>
    </row>
    <row r="347" spans="1:2" x14ac:dyDescent="0.25">
      <c r="A347" s="2" t="s">
        <v>352</v>
      </c>
      <c r="B347" s="2"/>
    </row>
    <row r="348" spans="1:2" x14ac:dyDescent="0.25">
      <c r="A348" s="2" t="s">
        <v>353</v>
      </c>
      <c r="B348" s="2"/>
    </row>
    <row r="349" spans="1:2" x14ac:dyDescent="0.25">
      <c r="A349" s="2" t="s">
        <v>354</v>
      </c>
      <c r="B349" s="2" t="s">
        <v>875</v>
      </c>
    </row>
    <row r="350" spans="1:2" x14ac:dyDescent="0.25">
      <c r="A350" s="2" t="s">
        <v>355</v>
      </c>
      <c r="B350" s="2"/>
    </row>
    <row r="351" spans="1:2" x14ac:dyDescent="0.25">
      <c r="A351" s="2" t="s">
        <v>356</v>
      </c>
      <c r="B351" s="2" t="s">
        <v>875</v>
      </c>
    </row>
    <row r="352" spans="1:2" x14ac:dyDescent="0.25">
      <c r="A352" s="2" t="s">
        <v>357</v>
      </c>
      <c r="B352" s="2"/>
    </row>
    <row r="353" spans="1:2" x14ac:dyDescent="0.25">
      <c r="A353" s="2" t="s">
        <v>358</v>
      </c>
      <c r="B353" s="2"/>
    </row>
    <row r="354" spans="1:2" x14ac:dyDescent="0.25">
      <c r="A354" s="2" t="s">
        <v>359</v>
      </c>
      <c r="B354" s="2" t="s">
        <v>875</v>
      </c>
    </row>
    <row r="355" spans="1:2" x14ac:dyDescent="0.25">
      <c r="A355" s="2" t="s">
        <v>360</v>
      </c>
      <c r="B355" s="2"/>
    </row>
    <row r="356" spans="1:2" x14ac:dyDescent="0.25">
      <c r="A356" s="2" t="s">
        <v>361</v>
      </c>
      <c r="B356" s="2" t="s">
        <v>875</v>
      </c>
    </row>
    <row r="357" spans="1:2" x14ac:dyDescent="0.25">
      <c r="A357" s="2" t="s">
        <v>362</v>
      </c>
      <c r="B357" s="2"/>
    </row>
    <row r="358" spans="1:2" x14ac:dyDescent="0.25">
      <c r="A358" s="2" t="s">
        <v>363</v>
      </c>
      <c r="B358" s="2" t="s">
        <v>875</v>
      </c>
    </row>
    <row r="359" spans="1:2" x14ac:dyDescent="0.25">
      <c r="A359" s="2" t="s">
        <v>364</v>
      </c>
      <c r="B359" s="2"/>
    </row>
    <row r="360" spans="1:2" x14ac:dyDescent="0.25">
      <c r="A360" s="2" t="s">
        <v>365</v>
      </c>
      <c r="B360" s="2"/>
    </row>
    <row r="361" spans="1:2" x14ac:dyDescent="0.25">
      <c r="A361" s="2" t="s">
        <v>366</v>
      </c>
      <c r="B361" s="2"/>
    </row>
    <row r="362" spans="1:2" x14ac:dyDescent="0.25">
      <c r="A362" s="2" t="s">
        <v>367</v>
      </c>
      <c r="B362" s="2"/>
    </row>
    <row r="363" spans="1:2" x14ac:dyDescent="0.25">
      <c r="A363" s="2" t="s">
        <v>368</v>
      </c>
      <c r="B363" s="2"/>
    </row>
    <row r="364" spans="1:2" x14ac:dyDescent="0.25">
      <c r="A364" s="2" t="s">
        <v>369</v>
      </c>
      <c r="B364" s="2"/>
    </row>
    <row r="365" spans="1:2" x14ac:dyDescent="0.25">
      <c r="A365" s="2" t="s">
        <v>370</v>
      </c>
      <c r="B365" s="2"/>
    </row>
    <row r="366" spans="1:2" x14ac:dyDescent="0.25">
      <c r="A366" s="2" t="s">
        <v>371</v>
      </c>
      <c r="B366" s="2" t="s">
        <v>875</v>
      </c>
    </row>
    <row r="367" spans="1:2" x14ac:dyDescent="0.25">
      <c r="A367" s="2" t="s">
        <v>372</v>
      </c>
      <c r="B367" s="2" t="s">
        <v>875</v>
      </c>
    </row>
    <row r="368" spans="1:2" x14ac:dyDescent="0.25">
      <c r="A368" s="2" t="s">
        <v>373</v>
      </c>
      <c r="B368" s="2"/>
    </row>
    <row r="369" spans="1:2" x14ac:dyDescent="0.25">
      <c r="A369" s="2" t="s">
        <v>374</v>
      </c>
      <c r="B369" s="2" t="s">
        <v>875</v>
      </c>
    </row>
    <row r="370" spans="1:2" x14ac:dyDescent="0.25">
      <c r="A370" s="2" t="s">
        <v>375</v>
      </c>
      <c r="B370" s="2"/>
    </row>
    <row r="371" spans="1:2" x14ac:dyDescent="0.25">
      <c r="A371" s="2" t="s">
        <v>376</v>
      </c>
      <c r="B371" s="2" t="s">
        <v>875</v>
      </c>
    </row>
    <row r="372" spans="1:2" x14ac:dyDescent="0.25">
      <c r="A372" s="2" t="s">
        <v>377</v>
      </c>
      <c r="B372" s="2"/>
    </row>
    <row r="373" spans="1:2" x14ac:dyDescent="0.25">
      <c r="A373" s="2" t="s">
        <v>378</v>
      </c>
      <c r="B373" s="2" t="s">
        <v>875</v>
      </c>
    </row>
    <row r="374" spans="1:2" x14ac:dyDescent="0.25">
      <c r="A374" s="2" t="s">
        <v>379</v>
      </c>
      <c r="B374" s="2"/>
    </row>
    <row r="375" spans="1:2" x14ac:dyDescent="0.25">
      <c r="A375" s="2" t="s">
        <v>380</v>
      </c>
      <c r="B375" s="2"/>
    </row>
    <row r="376" spans="1:2" x14ac:dyDescent="0.25">
      <c r="A376" s="2" t="s">
        <v>381</v>
      </c>
      <c r="B376" s="2"/>
    </row>
    <row r="377" spans="1:2" x14ac:dyDescent="0.25">
      <c r="A377" s="2" t="s">
        <v>382</v>
      </c>
      <c r="B377" s="2"/>
    </row>
    <row r="378" spans="1:2" x14ac:dyDescent="0.25">
      <c r="A378" s="2" t="s">
        <v>383</v>
      </c>
      <c r="B378" s="2" t="s">
        <v>875</v>
      </c>
    </row>
    <row r="379" spans="1:2" x14ac:dyDescent="0.25">
      <c r="A379" s="2" t="s">
        <v>384</v>
      </c>
      <c r="B379" s="2" t="s">
        <v>875</v>
      </c>
    </row>
    <row r="380" spans="1:2" x14ac:dyDescent="0.25">
      <c r="A380" s="2" t="s">
        <v>385</v>
      </c>
      <c r="B380" s="2"/>
    </row>
    <row r="381" spans="1:2" x14ac:dyDescent="0.25">
      <c r="A381" s="2" t="s">
        <v>386</v>
      </c>
      <c r="B381" s="2"/>
    </row>
    <row r="382" spans="1:2" x14ac:dyDescent="0.25">
      <c r="A382" s="2" t="s">
        <v>387</v>
      </c>
      <c r="B382" s="2"/>
    </row>
    <row r="383" spans="1:2" x14ac:dyDescent="0.25">
      <c r="A383" s="2" t="s">
        <v>388</v>
      </c>
      <c r="B383" s="2"/>
    </row>
    <row r="384" spans="1:2" x14ac:dyDescent="0.25">
      <c r="A384" s="2" t="s">
        <v>389</v>
      </c>
      <c r="B384" s="2"/>
    </row>
    <row r="385" spans="1:2" x14ac:dyDescent="0.25">
      <c r="A385" s="2" t="s">
        <v>390</v>
      </c>
      <c r="B385" s="2"/>
    </row>
    <row r="386" spans="1:2" x14ac:dyDescent="0.25">
      <c r="A386" s="2" t="s">
        <v>391</v>
      </c>
      <c r="B386" s="2"/>
    </row>
    <row r="387" spans="1:2" x14ac:dyDescent="0.25">
      <c r="A387" s="2" t="s">
        <v>392</v>
      </c>
      <c r="B387" s="2" t="s">
        <v>875</v>
      </c>
    </row>
    <row r="388" spans="1:2" x14ac:dyDescent="0.25">
      <c r="A388" s="2" t="s">
        <v>393</v>
      </c>
      <c r="B388" s="2" t="s">
        <v>875</v>
      </c>
    </row>
    <row r="389" spans="1:2" x14ac:dyDescent="0.25">
      <c r="A389" s="2" t="s">
        <v>394</v>
      </c>
      <c r="B389" s="2"/>
    </row>
    <row r="390" spans="1:2" x14ac:dyDescent="0.25">
      <c r="A390" s="2" t="s">
        <v>395</v>
      </c>
      <c r="B390" s="2"/>
    </row>
    <row r="391" spans="1:2" x14ac:dyDescent="0.25">
      <c r="A391" s="2" t="s">
        <v>396</v>
      </c>
      <c r="B391" s="2"/>
    </row>
    <row r="392" spans="1:2" x14ac:dyDescent="0.25">
      <c r="A392" s="2" t="s">
        <v>397</v>
      </c>
      <c r="B392" s="2"/>
    </row>
    <row r="393" spans="1:2" x14ac:dyDescent="0.25">
      <c r="A393" s="2" t="s">
        <v>398</v>
      </c>
      <c r="B393" s="2"/>
    </row>
    <row r="394" spans="1:2" x14ac:dyDescent="0.25">
      <c r="A394" s="2" t="s">
        <v>399</v>
      </c>
      <c r="B394" s="2" t="s">
        <v>875</v>
      </c>
    </row>
    <row r="395" spans="1:2" x14ac:dyDescent="0.25">
      <c r="A395" s="2" t="s">
        <v>400</v>
      </c>
      <c r="B395" s="2"/>
    </row>
    <row r="396" spans="1:2" x14ac:dyDescent="0.25">
      <c r="A396" s="2" t="s">
        <v>401</v>
      </c>
      <c r="B396" s="2"/>
    </row>
    <row r="397" spans="1:2" x14ac:dyDescent="0.25">
      <c r="A397" s="2" t="s">
        <v>402</v>
      </c>
      <c r="B397" s="2"/>
    </row>
    <row r="398" spans="1:2" x14ac:dyDescent="0.25">
      <c r="A398" s="2" t="s">
        <v>403</v>
      </c>
      <c r="B398" s="2" t="s">
        <v>875</v>
      </c>
    </row>
    <row r="399" spans="1:2" x14ac:dyDescent="0.25">
      <c r="A399" s="2" t="s">
        <v>404</v>
      </c>
      <c r="B399" s="2" t="s">
        <v>875</v>
      </c>
    </row>
    <row r="400" spans="1:2" x14ac:dyDescent="0.25">
      <c r="A400" s="2" t="s">
        <v>405</v>
      </c>
      <c r="B400" s="2" t="s">
        <v>875</v>
      </c>
    </row>
    <row r="401" spans="1:2" x14ac:dyDescent="0.25">
      <c r="A401" s="2" t="s">
        <v>406</v>
      </c>
      <c r="B401" s="2" t="s">
        <v>875</v>
      </c>
    </row>
    <row r="402" spans="1:2" x14ac:dyDescent="0.25">
      <c r="A402" s="2" t="s">
        <v>407</v>
      </c>
      <c r="B402" s="2"/>
    </row>
    <row r="403" spans="1:2" x14ac:dyDescent="0.25">
      <c r="A403" s="2" t="s">
        <v>408</v>
      </c>
      <c r="B403" s="2" t="s">
        <v>875</v>
      </c>
    </row>
    <row r="404" spans="1:2" x14ac:dyDescent="0.25">
      <c r="A404" s="2" t="s">
        <v>409</v>
      </c>
      <c r="B404" s="2"/>
    </row>
    <row r="405" spans="1:2" x14ac:dyDescent="0.25">
      <c r="A405" s="2" t="s">
        <v>410</v>
      </c>
      <c r="B405" s="2" t="s">
        <v>875</v>
      </c>
    </row>
    <row r="406" spans="1:2" x14ac:dyDescent="0.25">
      <c r="A406" s="2" t="s">
        <v>411</v>
      </c>
      <c r="B406" s="2"/>
    </row>
    <row r="407" spans="1:2" x14ac:dyDescent="0.25">
      <c r="A407" s="2" t="s">
        <v>412</v>
      </c>
      <c r="B407" s="2" t="s">
        <v>875</v>
      </c>
    </row>
    <row r="408" spans="1:2" x14ac:dyDescent="0.25">
      <c r="A408" s="2" t="s">
        <v>413</v>
      </c>
      <c r="B408" s="2"/>
    </row>
    <row r="409" spans="1:2" x14ac:dyDescent="0.25">
      <c r="A409" s="2" t="s">
        <v>414</v>
      </c>
      <c r="B409" s="2" t="s">
        <v>875</v>
      </c>
    </row>
    <row r="410" spans="1:2" x14ac:dyDescent="0.25">
      <c r="A410" s="2" t="s">
        <v>415</v>
      </c>
      <c r="B410" s="2"/>
    </row>
    <row r="411" spans="1:2" x14ac:dyDescent="0.25">
      <c r="A411" s="2" t="s">
        <v>416</v>
      </c>
      <c r="B411" s="2" t="s">
        <v>875</v>
      </c>
    </row>
    <row r="412" spans="1:2" x14ac:dyDescent="0.25">
      <c r="A412" s="2" t="s">
        <v>417</v>
      </c>
      <c r="B412" s="2"/>
    </row>
    <row r="413" spans="1:2" x14ac:dyDescent="0.25">
      <c r="A413" s="2" t="s">
        <v>418</v>
      </c>
      <c r="B413" s="2"/>
    </row>
    <row r="414" spans="1:2" x14ac:dyDescent="0.25">
      <c r="A414" s="2" t="s">
        <v>419</v>
      </c>
      <c r="B414" s="2"/>
    </row>
    <row r="415" spans="1:2" x14ac:dyDescent="0.25">
      <c r="A415" s="2" t="s">
        <v>420</v>
      </c>
      <c r="B415" s="2" t="s">
        <v>875</v>
      </c>
    </row>
    <row r="416" spans="1:2" x14ac:dyDescent="0.25">
      <c r="A416" s="2" t="s">
        <v>421</v>
      </c>
      <c r="B416" s="2" t="s">
        <v>875</v>
      </c>
    </row>
    <row r="417" spans="1:2" x14ac:dyDescent="0.25">
      <c r="A417" s="2" t="s">
        <v>422</v>
      </c>
      <c r="B417" s="2" t="s">
        <v>875</v>
      </c>
    </row>
    <row r="418" spans="1:2" x14ac:dyDescent="0.25">
      <c r="A418" s="2" t="s">
        <v>423</v>
      </c>
      <c r="B418" s="2" t="s">
        <v>875</v>
      </c>
    </row>
    <row r="419" spans="1:2" x14ac:dyDescent="0.25">
      <c r="A419" s="2" t="s">
        <v>424</v>
      </c>
      <c r="B419" s="2" t="s">
        <v>875</v>
      </c>
    </row>
    <row r="420" spans="1:2" x14ac:dyDescent="0.25">
      <c r="A420" s="2" t="s">
        <v>425</v>
      </c>
      <c r="B420" s="2"/>
    </row>
    <row r="421" spans="1:2" x14ac:dyDescent="0.25">
      <c r="A421" s="2" t="s">
        <v>426</v>
      </c>
      <c r="B421" s="2"/>
    </row>
    <row r="422" spans="1:2" x14ac:dyDescent="0.25">
      <c r="A422" s="2" t="s">
        <v>427</v>
      </c>
      <c r="B422" s="2" t="s">
        <v>875</v>
      </c>
    </row>
    <row r="423" spans="1:2" x14ac:dyDescent="0.25">
      <c r="A423" s="2" t="s">
        <v>428</v>
      </c>
      <c r="B423" s="2"/>
    </row>
    <row r="424" spans="1:2" x14ac:dyDescent="0.25">
      <c r="A424" s="2" t="s">
        <v>429</v>
      </c>
      <c r="B424" s="2" t="s">
        <v>875</v>
      </c>
    </row>
    <row r="425" spans="1:2" x14ac:dyDescent="0.25">
      <c r="A425" s="2" t="s">
        <v>430</v>
      </c>
      <c r="B425" s="2" t="s">
        <v>875</v>
      </c>
    </row>
    <row r="426" spans="1:2" x14ac:dyDescent="0.25">
      <c r="A426" s="2" t="s">
        <v>431</v>
      </c>
      <c r="B426" s="2"/>
    </row>
    <row r="427" spans="1:2" x14ac:dyDescent="0.25">
      <c r="A427" s="2" t="s">
        <v>432</v>
      </c>
      <c r="B427" s="2"/>
    </row>
    <row r="428" spans="1:2" x14ac:dyDescent="0.25">
      <c r="A428" s="2" t="s">
        <v>433</v>
      </c>
      <c r="B428" s="2" t="s">
        <v>875</v>
      </c>
    </row>
    <row r="429" spans="1:2" x14ac:dyDescent="0.25">
      <c r="A429" s="2" t="s">
        <v>434</v>
      </c>
      <c r="B429" s="2"/>
    </row>
    <row r="430" spans="1:2" x14ac:dyDescent="0.25">
      <c r="A430" s="2" t="s">
        <v>435</v>
      </c>
      <c r="B430" s="2"/>
    </row>
    <row r="431" spans="1:2" x14ac:dyDescent="0.25">
      <c r="A431" s="2" t="s">
        <v>436</v>
      </c>
      <c r="B431" s="2"/>
    </row>
    <row r="432" spans="1:2" x14ac:dyDescent="0.25">
      <c r="A432" s="2" t="s">
        <v>437</v>
      </c>
      <c r="B432" s="2"/>
    </row>
    <row r="433" spans="1:2" x14ac:dyDescent="0.25">
      <c r="A433" s="2" t="s">
        <v>438</v>
      </c>
      <c r="B433" s="2"/>
    </row>
    <row r="434" spans="1:2" x14ac:dyDescent="0.25">
      <c r="A434" s="2" t="s">
        <v>439</v>
      </c>
      <c r="B434" s="2"/>
    </row>
    <row r="435" spans="1:2" x14ac:dyDescent="0.25">
      <c r="A435" s="2" t="s">
        <v>440</v>
      </c>
      <c r="B435" s="2"/>
    </row>
    <row r="436" spans="1:2" x14ac:dyDescent="0.25">
      <c r="A436" s="2" t="s">
        <v>441</v>
      </c>
      <c r="B436" s="2"/>
    </row>
    <row r="437" spans="1:2" x14ac:dyDescent="0.25">
      <c r="A437" s="2" t="s">
        <v>442</v>
      </c>
      <c r="B437" s="2" t="s">
        <v>875</v>
      </c>
    </row>
    <row r="438" spans="1:2" x14ac:dyDescent="0.25">
      <c r="A438" s="2" t="s">
        <v>443</v>
      </c>
      <c r="B438" s="2"/>
    </row>
    <row r="439" spans="1:2" x14ac:dyDescent="0.25">
      <c r="A439" s="2" t="s">
        <v>444</v>
      </c>
      <c r="B439" s="2"/>
    </row>
    <row r="440" spans="1:2" x14ac:dyDescent="0.25">
      <c r="A440" s="2" t="s">
        <v>445</v>
      </c>
      <c r="B440" s="2" t="s">
        <v>875</v>
      </c>
    </row>
    <row r="441" spans="1:2" x14ac:dyDescent="0.25">
      <c r="A441" s="2" t="s">
        <v>446</v>
      </c>
      <c r="B441" s="2"/>
    </row>
    <row r="442" spans="1:2" x14ac:dyDescent="0.25">
      <c r="A442" s="2" t="s">
        <v>447</v>
      </c>
      <c r="B442" s="2"/>
    </row>
    <row r="443" spans="1:2" x14ac:dyDescent="0.25">
      <c r="A443" s="2" t="s">
        <v>448</v>
      </c>
      <c r="B443" s="2"/>
    </row>
    <row r="444" spans="1:2" x14ac:dyDescent="0.25">
      <c r="A444" s="2" t="s">
        <v>449</v>
      </c>
      <c r="B444" s="2"/>
    </row>
    <row r="445" spans="1:2" x14ac:dyDescent="0.25">
      <c r="A445" s="2" t="s">
        <v>450</v>
      </c>
      <c r="B445" s="2" t="s">
        <v>875</v>
      </c>
    </row>
    <row r="446" spans="1:2" x14ac:dyDescent="0.25">
      <c r="A446" s="2" t="s">
        <v>451</v>
      </c>
      <c r="B446" s="2"/>
    </row>
    <row r="447" spans="1:2" x14ac:dyDescent="0.25">
      <c r="A447" s="2" t="s">
        <v>452</v>
      </c>
      <c r="B447" s="2" t="s">
        <v>875</v>
      </c>
    </row>
    <row r="448" spans="1:2" x14ac:dyDescent="0.25">
      <c r="A448" s="2" t="s">
        <v>453</v>
      </c>
      <c r="B448" s="2"/>
    </row>
    <row r="449" spans="1:2" x14ac:dyDescent="0.25">
      <c r="A449" s="2" t="s">
        <v>454</v>
      </c>
      <c r="B449" s="2"/>
    </row>
    <row r="450" spans="1:2" x14ac:dyDescent="0.25">
      <c r="A450" s="2" t="s">
        <v>455</v>
      </c>
      <c r="B450" s="2" t="s">
        <v>875</v>
      </c>
    </row>
    <row r="451" spans="1:2" x14ac:dyDescent="0.25">
      <c r="A451" s="2" t="s">
        <v>456</v>
      </c>
      <c r="B451" s="2"/>
    </row>
    <row r="452" spans="1:2" x14ac:dyDescent="0.25">
      <c r="A452" s="2" t="s">
        <v>457</v>
      </c>
      <c r="B452" s="2"/>
    </row>
    <row r="453" spans="1:2" x14ac:dyDescent="0.25">
      <c r="A453" s="2" t="s">
        <v>458</v>
      </c>
      <c r="B453" s="2" t="s">
        <v>875</v>
      </c>
    </row>
    <row r="454" spans="1:2" x14ac:dyDescent="0.25">
      <c r="A454" s="2" t="s">
        <v>459</v>
      </c>
      <c r="B454" s="2" t="s">
        <v>875</v>
      </c>
    </row>
    <row r="455" spans="1:2" x14ac:dyDescent="0.25">
      <c r="A455" s="2" t="s">
        <v>460</v>
      </c>
      <c r="B455" s="2" t="s">
        <v>875</v>
      </c>
    </row>
    <row r="456" spans="1:2" x14ac:dyDescent="0.25">
      <c r="A456" s="2" t="s">
        <v>461</v>
      </c>
      <c r="B456" s="2"/>
    </row>
    <row r="457" spans="1:2" x14ac:dyDescent="0.25">
      <c r="A457" s="2" t="s">
        <v>462</v>
      </c>
      <c r="B457" s="2"/>
    </row>
    <row r="458" spans="1:2" x14ac:dyDescent="0.25">
      <c r="A458" s="2" t="s">
        <v>463</v>
      </c>
      <c r="B458" s="2" t="s">
        <v>875</v>
      </c>
    </row>
    <row r="459" spans="1:2" x14ac:dyDescent="0.25">
      <c r="A459" s="2" t="s">
        <v>464</v>
      </c>
      <c r="B459" s="2"/>
    </row>
    <row r="460" spans="1:2" x14ac:dyDescent="0.25">
      <c r="A460" s="2" t="s">
        <v>465</v>
      </c>
      <c r="B460" s="2"/>
    </row>
    <row r="461" spans="1:2" x14ac:dyDescent="0.25">
      <c r="A461" s="2" t="s">
        <v>466</v>
      </c>
      <c r="B461" s="2"/>
    </row>
    <row r="462" spans="1:2" x14ac:dyDescent="0.25">
      <c r="A462" s="2" t="s">
        <v>467</v>
      </c>
      <c r="B462" s="2"/>
    </row>
    <row r="463" spans="1:2" x14ac:dyDescent="0.25">
      <c r="A463" s="2" t="s">
        <v>468</v>
      </c>
      <c r="B463" s="2" t="s">
        <v>875</v>
      </c>
    </row>
    <row r="464" spans="1:2" x14ac:dyDescent="0.25">
      <c r="A464" s="2" t="s">
        <v>469</v>
      </c>
      <c r="B464" s="2"/>
    </row>
    <row r="465" spans="1:2" x14ac:dyDescent="0.25">
      <c r="A465" s="2" t="s">
        <v>470</v>
      </c>
      <c r="B465" s="2"/>
    </row>
    <row r="466" spans="1:2" x14ac:dyDescent="0.25">
      <c r="A466" s="2" t="s">
        <v>471</v>
      </c>
      <c r="B466" s="2"/>
    </row>
    <row r="467" spans="1:2" x14ac:dyDescent="0.25">
      <c r="A467" s="2" t="s">
        <v>472</v>
      </c>
      <c r="B467" s="2"/>
    </row>
    <row r="468" spans="1:2" x14ac:dyDescent="0.25">
      <c r="A468" s="2" t="s">
        <v>473</v>
      </c>
      <c r="B468" s="2"/>
    </row>
    <row r="469" spans="1:2" x14ac:dyDescent="0.25">
      <c r="A469" s="2" t="s">
        <v>474</v>
      </c>
      <c r="B469" s="2"/>
    </row>
    <row r="470" spans="1:2" x14ac:dyDescent="0.25">
      <c r="A470" s="2" t="s">
        <v>475</v>
      </c>
      <c r="B470" s="2" t="s">
        <v>875</v>
      </c>
    </row>
    <row r="471" spans="1:2" x14ac:dyDescent="0.25">
      <c r="A471" s="2" t="s">
        <v>476</v>
      </c>
      <c r="B471" s="2"/>
    </row>
    <row r="472" spans="1:2" x14ac:dyDescent="0.25">
      <c r="A472" s="2" t="s">
        <v>477</v>
      </c>
      <c r="B472" s="2"/>
    </row>
    <row r="473" spans="1:2" x14ac:dyDescent="0.25">
      <c r="A473" s="2" t="s">
        <v>478</v>
      </c>
      <c r="B473" s="2" t="s">
        <v>875</v>
      </c>
    </row>
    <row r="474" spans="1:2" x14ac:dyDescent="0.25">
      <c r="A474" s="2" t="s">
        <v>479</v>
      </c>
      <c r="B474" s="2"/>
    </row>
    <row r="475" spans="1:2" x14ac:dyDescent="0.25">
      <c r="A475" s="2" t="s">
        <v>480</v>
      </c>
      <c r="B475" s="2" t="s">
        <v>875</v>
      </c>
    </row>
    <row r="476" spans="1:2" x14ac:dyDescent="0.25">
      <c r="A476" s="2" t="s">
        <v>481</v>
      </c>
      <c r="B476" s="2"/>
    </row>
    <row r="477" spans="1:2" x14ac:dyDescent="0.25">
      <c r="A477" s="2" t="s">
        <v>482</v>
      </c>
      <c r="B477" s="2" t="s">
        <v>875</v>
      </c>
    </row>
    <row r="478" spans="1:2" x14ac:dyDescent="0.25">
      <c r="A478" s="2" t="s">
        <v>483</v>
      </c>
      <c r="B478" s="2"/>
    </row>
    <row r="479" spans="1:2" x14ac:dyDescent="0.25">
      <c r="A479" s="2" t="s">
        <v>484</v>
      </c>
      <c r="B479" s="2"/>
    </row>
    <row r="480" spans="1:2" x14ac:dyDescent="0.25">
      <c r="A480" s="2" t="s">
        <v>485</v>
      </c>
      <c r="B480" s="2"/>
    </row>
    <row r="481" spans="1:2" x14ac:dyDescent="0.25">
      <c r="A481" s="2" t="s">
        <v>486</v>
      </c>
      <c r="B481" s="2" t="s">
        <v>875</v>
      </c>
    </row>
    <row r="482" spans="1:2" x14ac:dyDescent="0.25">
      <c r="A482" s="2" t="s">
        <v>487</v>
      </c>
      <c r="B482" s="2" t="s">
        <v>875</v>
      </c>
    </row>
    <row r="483" spans="1:2" x14ac:dyDescent="0.25">
      <c r="A483" s="2" t="s">
        <v>488</v>
      </c>
      <c r="B483" s="2"/>
    </row>
    <row r="484" spans="1:2" x14ac:dyDescent="0.25">
      <c r="A484" s="2" t="s">
        <v>489</v>
      </c>
      <c r="B484" s="2"/>
    </row>
    <row r="485" spans="1:2" x14ac:dyDescent="0.25">
      <c r="A485" s="2" t="s">
        <v>490</v>
      </c>
      <c r="B485" s="2" t="s">
        <v>875</v>
      </c>
    </row>
    <row r="486" spans="1:2" x14ac:dyDescent="0.25">
      <c r="A486" s="2" t="s">
        <v>491</v>
      </c>
      <c r="B486" s="2"/>
    </row>
    <row r="487" spans="1:2" x14ac:dyDescent="0.25">
      <c r="A487" s="2" t="s">
        <v>492</v>
      </c>
      <c r="B487" s="2" t="s">
        <v>875</v>
      </c>
    </row>
    <row r="488" spans="1:2" x14ac:dyDescent="0.25">
      <c r="A488" s="2" t="s">
        <v>493</v>
      </c>
      <c r="B488" s="2"/>
    </row>
    <row r="489" spans="1:2" x14ac:dyDescent="0.25">
      <c r="A489" s="2" t="s">
        <v>494</v>
      </c>
      <c r="B489" s="2"/>
    </row>
    <row r="490" spans="1:2" x14ac:dyDescent="0.25">
      <c r="A490" s="2" t="s">
        <v>495</v>
      </c>
      <c r="B490" s="2" t="s">
        <v>875</v>
      </c>
    </row>
    <row r="491" spans="1:2" x14ac:dyDescent="0.25">
      <c r="A491" s="2" t="s">
        <v>496</v>
      </c>
      <c r="B491" s="2"/>
    </row>
    <row r="492" spans="1:2" x14ac:dyDescent="0.25">
      <c r="A492" s="2" t="s">
        <v>497</v>
      </c>
      <c r="B492" s="2"/>
    </row>
    <row r="493" spans="1:2" x14ac:dyDescent="0.25">
      <c r="A493" s="2" t="s">
        <v>498</v>
      </c>
      <c r="B493" s="2" t="s">
        <v>875</v>
      </c>
    </row>
    <row r="494" spans="1:2" x14ac:dyDescent="0.25">
      <c r="A494" s="2" t="s">
        <v>499</v>
      </c>
      <c r="B494" s="2"/>
    </row>
    <row r="495" spans="1:2" x14ac:dyDescent="0.25">
      <c r="A495" s="2" t="s">
        <v>500</v>
      </c>
      <c r="B495" s="2" t="s">
        <v>875</v>
      </c>
    </row>
    <row r="496" spans="1:2" x14ac:dyDescent="0.25">
      <c r="A496" s="2" t="s">
        <v>501</v>
      </c>
      <c r="B496" s="2"/>
    </row>
    <row r="497" spans="1:2" x14ac:dyDescent="0.25">
      <c r="A497" s="2" t="s">
        <v>502</v>
      </c>
      <c r="B497" s="2" t="s">
        <v>875</v>
      </c>
    </row>
    <row r="498" spans="1:2" x14ac:dyDescent="0.25">
      <c r="A498" s="2" t="s">
        <v>503</v>
      </c>
      <c r="B498" s="2"/>
    </row>
    <row r="499" spans="1:2" x14ac:dyDescent="0.25">
      <c r="A499" s="2" t="s">
        <v>504</v>
      </c>
      <c r="B499" s="2"/>
    </row>
    <row r="500" spans="1:2" x14ac:dyDescent="0.25">
      <c r="A500" s="2" t="s">
        <v>505</v>
      </c>
      <c r="B500" s="2" t="s">
        <v>875</v>
      </c>
    </row>
    <row r="501" spans="1:2" x14ac:dyDescent="0.25">
      <c r="A501" s="2" t="s">
        <v>506</v>
      </c>
      <c r="B501" s="2"/>
    </row>
    <row r="502" spans="1:2" x14ac:dyDescent="0.25">
      <c r="A502" s="2" t="s">
        <v>507</v>
      </c>
      <c r="B502" s="2"/>
    </row>
    <row r="503" spans="1:2" x14ac:dyDescent="0.25">
      <c r="A503" s="2" t="s">
        <v>508</v>
      </c>
      <c r="B503" s="2" t="s">
        <v>875</v>
      </c>
    </row>
    <row r="504" spans="1:2" x14ac:dyDescent="0.25">
      <c r="A504" s="2" t="s">
        <v>509</v>
      </c>
      <c r="B504" s="2" t="s">
        <v>875</v>
      </c>
    </row>
    <row r="505" spans="1:2" x14ac:dyDescent="0.25">
      <c r="A505" s="2" t="s">
        <v>510</v>
      </c>
      <c r="B505" s="2"/>
    </row>
    <row r="506" spans="1:2" x14ac:dyDescent="0.25">
      <c r="A506" s="2" t="s">
        <v>511</v>
      </c>
      <c r="B506" s="2" t="s">
        <v>875</v>
      </c>
    </row>
    <row r="507" spans="1:2" x14ac:dyDescent="0.25">
      <c r="A507" s="2" t="s">
        <v>512</v>
      </c>
      <c r="B507" s="2"/>
    </row>
    <row r="508" spans="1:2" x14ac:dyDescent="0.25">
      <c r="A508" s="2" t="s">
        <v>513</v>
      </c>
      <c r="B508" s="2"/>
    </row>
    <row r="509" spans="1:2" x14ac:dyDescent="0.25">
      <c r="A509" s="2" t="s">
        <v>514</v>
      </c>
      <c r="B509" s="2"/>
    </row>
    <row r="510" spans="1:2" x14ac:dyDescent="0.25">
      <c r="A510" s="2" t="s">
        <v>515</v>
      </c>
      <c r="B510" s="2" t="s">
        <v>875</v>
      </c>
    </row>
    <row r="511" spans="1:2" x14ac:dyDescent="0.25">
      <c r="A511" s="2" t="s">
        <v>516</v>
      </c>
      <c r="B511" s="2"/>
    </row>
    <row r="512" spans="1:2" x14ac:dyDescent="0.25">
      <c r="A512" s="2" t="s">
        <v>517</v>
      </c>
      <c r="B512" s="2" t="s">
        <v>875</v>
      </c>
    </row>
    <row r="513" spans="1:2" x14ac:dyDescent="0.25">
      <c r="A513" s="2" t="s">
        <v>518</v>
      </c>
      <c r="B513" s="2" t="s">
        <v>875</v>
      </c>
    </row>
    <row r="514" spans="1:2" x14ac:dyDescent="0.25">
      <c r="A514" s="2" t="s">
        <v>519</v>
      </c>
      <c r="B514" s="2"/>
    </row>
    <row r="515" spans="1:2" x14ac:dyDescent="0.25">
      <c r="A515" s="2" t="s">
        <v>520</v>
      </c>
      <c r="B515" s="2"/>
    </row>
    <row r="516" spans="1:2" x14ac:dyDescent="0.25">
      <c r="A516" s="2" t="s">
        <v>521</v>
      </c>
      <c r="B516" s="2"/>
    </row>
    <row r="517" spans="1:2" x14ac:dyDescent="0.25">
      <c r="A517" s="2" t="s">
        <v>522</v>
      </c>
      <c r="B517" s="2"/>
    </row>
    <row r="518" spans="1:2" x14ac:dyDescent="0.25">
      <c r="A518" s="2" t="s">
        <v>523</v>
      </c>
      <c r="B518" s="2"/>
    </row>
    <row r="519" spans="1:2" x14ac:dyDescent="0.25">
      <c r="A519" s="2" t="s">
        <v>524</v>
      </c>
      <c r="B519" s="2" t="s">
        <v>875</v>
      </c>
    </row>
    <row r="520" spans="1:2" x14ac:dyDescent="0.25">
      <c r="A520" s="2" t="s">
        <v>525</v>
      </c>
      <c r="B520" s="2" t="s">
        <v>875</v>
      </c>
    </row>
    <row r="521" spans="1:2" x14ac:dyDescent="0.25">
      <c r="A521" s="2" t="s">
        <v>526</v>
      </c>
      <c r="B521" s="2"/>
    </row>
    <row r="522" spans="1:2" x14ac:dyDescent="0.25">
      <c r="A522" s="2" t="s">
        <v>527</v>
      </c>
      <c r="B522" s="2"/>
    </row>
    <row r="523" spans="1:2" x14ac:dyDescent="0.25">
      <c r="A523" s="2" t="s">
        <v>528</v>
      </c>
      <c r="B523" s="2" t="s">
        <v>875</v>
      </c>
    </row>
    <row r="524" spans="1:2" x14ac:dyDescent="0.25">
      <c r="A524" s="2" t="s">
        <v>529</v>
      </c>
      <c r="B524" s="2"/>
    </row>
    <row r="525" spans="1:2" x14ac:dyDescent="0.25">
      <c r="A525" s="2" t="s">
        <v>530</v>
      </c>
      <c r="B525" s="2" t="s">
        <v>875</v>
      </c>
    </row>
    <row r="526" spans="1:2" x14ac:dyDescent="0.25">
      <c r="A526" s="2" t="s">
        <v>531</v>
      </c>
      <c r="B526" s="2"/>
    </row>
    <row r="527" spans="1:2" x14ac:dyDescent="0.25">
      <c r="A527" s="2" t="s">
        <v>532</v>
      </c>
      <c r="B527" s="2"/>
    </row>
    <row r="528" spans="1:2" x14ac:dyDescent="0.25">
      <c r="A528" s="2" t="s">
        <v>533</v>
      </c>
      <c r="B528" s="2"/>
    </row>
    <row r="529" spans="1:2" x14ac:dyDescent="0.25">
      <c r="A529" s="2" t="s">
        <v>534</v>
      </c>
      <c r="B529" s="2" t="s">
        <v>875</v>
      </c>
    </row>
    <row r="530" spans="1:2" x14ac:dyDescent="0.25">
      <c r="A530" s="2" t="s">
        <v>535</v>
      </c>
      <c r="B530" s="2" t="s">
        <v>875</v>
      </c>
    </row>
    <row r="531" spans="1:2" x14ac:dyDescent="0.25">
      <c r="A531" s="2" t="s">
        <v>536</v>
      </c>
      <c r="B531" s="2" t="s">
        <v>875</v>
      </c>
    </row>
    <row r="532" spans="1:2" x14ac:dyDescent="0.25">
      <c r="A532" s="2" t="s">
        <v>537</v>
      </c>
      <c r="B532" s="2"/>
    </row>
    <row r="533" spans="1:2" x14ac:dyDescent="0.25">
      <c r="A533" s="2" t="s">
        <v>538</v>
      </c>
      <c r="B533" s="2" t="s">
        <v>875</v>
      </c>
    </row>
    <row r="534" spans="1:2" x14ac:dyDescent="0.25">
      <c r="A534" s="2" t="s">
        <v>539</v>
      </c>
      <c r="B534" s="2"/>
    </row>
    <row r="535" spans="1:2" x14ac:dyDescent="0.25">
      <c r="A535" s="2" t="s">
        <v>540</v>
      </c>
      <c r="B535" s="2"/>
    </row>
    <row r="536" spans="1:2" x14ac:dyDescent="0.25">
      <c r="A536" s="2" t="s">
        <v>541</v>
      </c>
      <c r="B536" s="2"/>
    </row>
    <row r="537" spans="1:2" x14ac:dyDescent="0.25">
      <c r="A537" s="2" t="s">
        <v>542</v>
      </c>
      <c r="B537" s="2"/>
    </row>
    <row r="538" spans="1:2" x14ac:dyDescent="0.25">
      <c r="A538" s="2" t="s">
        <v>543</v>
      </c>
      <c r="B538" s="2"/>
    </row>
    <row r="539" spans="1:2" x14ac:dyDescent="0.25">
      <c r="A539" s="2" t="s">
        <v>544</v>
      </c>
      <c r="B539" s="2"/>
    </row>
    <row r="540" spans="1:2" x14ac:dyDescent="0.25">
      <c r="A540" s="2" t="s">
        <v>545</v>
      </c>
      <c r="B540" s="2"/>
    </row>
    <row r="541" spans="1:2" x14ac:dyDescent="0.25">
      <c r="A541" s="2" t="s">
        <v>546</v>
      </c>
      <c r="B541" s="2"/>
    </row>
    <row r="542" spans="1:2" x14ac:dyDescent="0.25">
      <c r="A542" s="2" t="s">
        <v>547</v>
      </c>
      <c r="B542" s="2"/>
    </row>
    <row r="543" spans="1:2" x14ac:dyDescent="0.25">
      <c r="A543" s="2" t="s">
        <v>548</v>
      </c>
      <c r="B543" s="2" t="s">
        <v>875</v>
      </c>
    </row>
    <row r="544" spans="1:2" x14ac:dyDescent="0.25">
      <c r="A544" s="2" t="s">
        <v>549</v>
      </c>
      <c r="B544" s="2" t="s">
        <v>875</v>
      </c>
    </row>
    <row r="545" spans="1:2" x14ac:dyDescent="0.25">
      <c r="A545" s="2" t="s">
        <v>550</v>
      </c>
      <c r="B545" s="2" t="s">
        <v>875</v>
      </c>
    </row>
    <row r="546" spans="1:2" x14ac:dyDescent="0.25">
      <c r="A546" s="2" t="s">
        <v>551</v>
      </c>
      <c r="B546" s="2" t="s">
        <v>875</v>
      </c>
    </row>
    <row r="547" spans="1:2" x14ac:dyDescent="0.25">
      <c r="A547" s="2" t="s">
        <v>552</v>
      </c>
      <c r="B547" s="2"/>
    </row>
    <row r="548" spans="1:2" x14ac:dyDescent="0.25">
      <c r="A548" s="2" t="s">
        <v>553</v>
      </c>
      <c r="B548" s="2"/>
    </row>
    <row r="549" spans="1:2" x14ac:dyDescent="0.25">
      <c r="A549" s="2" t="s">
        <v>554</v>
      </c>
      <c r="B549" s="2"/>
    </row>
    <row r="550" spans="1:2" x14ac:dyDescent="0.25">
      <c r="A550" s="2" t="s">
        <v>555</v>
      </c>
      <c r="B550" s="2"/>
    </row>
    <row r="551" spans="1:2" x14ac:dyDescent="0.25">
      <c r="A551" s="2" t="s">
        <v>556</v>
      </c>
      <c r="B551" s="2" t="s">
        <v>875</v>
      </c>
    </row>
    <row r="552" spans="1:2" x14ac:dyDescent="0.25">
      <c r="A552" s="2" t="s">
        <v>557</v>
      </c>
      <c r="B552" s="2"/>
    </row>
    <row r="553" spans="1:2" x14ac:dyDescent="0.25">
      <c r="A553" s="2" t="s">
        <v>558</v>
      </c>
      <c r="B553" s="2"/>
    </row>
    <row r="554" spans="1:2" x14ac:dyDescent="0.25">
      <c r="A554" s="2" t="s">
        <v>559</v>
      </c>
      <c r="B554" s="2"/>
    </row>
    <row r="555" spans="1:2" x14ac:dyDescent="0.25">
      <c r="A555" s="2" t="s">
        <v>560</v>
      </c>
      <c r="B555" s="2"/>
    </row>
    <row r="556" spans="1:2" x14ac:dyDescent="0.25">
      <c r="A556" s="2" t="s">
        <v>561</v>
      </c>
      <c r="B556" s="2"/>
    </row>
    <row r="557" spans="1:2" x14ac:dyDescent="0.25">
      <c r="A557" s="2" t="s">
        <v>562</v>
      </c>
      <c r="B557" s="2"/>
    </row>
    <row r="558" spans="1:2" x14ac:dyDescent="0.25">
      <c r="A558" s="2" t="s">
        <v>563</v>
      </c>
      <c r="B558" s="2"/>
    </row>
    <row r="559" spans="1:2" x14ac:dyDescent="0.25">
      <c r="A559" s="2" t="s">
        <v>564</v>
      </c>
      <c r="B559" s="2"/>
    </row>
    <row r="560" spans="1:2" x14ac:dyDescent="0.25">
      <c r="A560" s="2" t="s">
        <v>565</v>
      </c>
      <c r="B560" s="2"/>
    </row>
    <row r="561" spans="1:2" x14ac:dyDescent="0.25">
      <c r="A561" s="2" t="s">
        <v>566</v>
      </c>
      <c r="B561" s="2"/>
    </row>
    <row r="562" spans="1:2" x14ac:dyDescent="0.25">
      <c r="A562" s="2" t="s">
        <v>567</v>
      </c>
      <c r="B562" s="2"/>
    </row>
    <row r="563" spans="1:2" x14ac:dyDescent="0.25">
      <c r="A563" s="2" t="s">
        <v>568</v>
      </c>
      <c r="B563" s="2" t="s">
        <v>875</v>
      </c>
    </row>
    <row r="564" spans="1:2" x14ac:dyDescent="0.25">
      <c r="A564" s="2" t="s">
        <v>569</v>
      </c>
      <c r="B564" s="2"/>
    </row>
    <row r="565" spans="1:2" x14ac:dyDescent="0.25">
      <c r="A565" s="2" t="s">
        <v>570</v>
      </c>
      <c r="B565" s="2"/>
    </row>
    <row r="566" spans="1:2" x14ac:dyDescent="0.25">
      <c r="A566" s="2" t="s">
        <v>571</v>
      </c>
      <c r="B566" s="2"/>
    </row>
    <row r="567" spans="1:2" x14ac:dyDescent="0.25">
      <c r="A567" s="2" t="s">
        <v>572</v>
      </c>
      <c r="B567" s="2"/>
    </row>
    <row r="568" spans="1:2" x14ac:dyDescent="0.25">
      <c r="A568" s="2" t="s">
        <v>573</v>
      </c>
      <c r="B568" s="2" t="s">
        <v>875</v>
      </c>
    </row>
    <row r="569" spans="1:2" x14ac:dyDescent="0.25">
      <c r="A569" s="2" t="s">
        <v>574</v>
      </c>
      <c r="B569" s="2" t="s">
        <v>875</v>
      </c>
    </row>
    <row r="570" spans="1:2" x14ac:dyDescent="0.25">
      <c r="A570" s="2" t="s">
        <v>575</v>
      </c>
      <c r="B570" s="2" t="s">
        <v>875</v>
      </c>
    </row>
    <row r="571" spans="1:2" x14ac:dyDescent="0.25">
      <c r="A571" s="2" t="s">
        <v>576</v>
      </c>
      <c r="B571" s="2" t="s">
        <v>875</v>
      </c>
    </row>
    <row r="572" spans="1:2" x14ac:dyDescent="0.25">
      <c r="A572" s="2" t="s">
        <v>577</v>
      </c>
      <c r="B572" s="2"/>
    </row>
    <row r="573" spans="1:2" x14ac:dyDescent="0.25">
      <c r="A573" s="2" t="s">
        <v>578</v>
      </c>
      <c r="B573" s="2"/>
    </row>
    <row r="574" spans="1:2" x14ac:dyDescent="0.25">
      <c r="A574" s="2" t="s">
        <v>579</v>
      </c>
      <c r="B574" s="2"/>
    </row>
    <row r="575" spans="1:2" x14ac:dyDescent="0.25">
      <c r="A575" s="2" t="s">
        <v>580</v>
      </c>
      <c r="B575" s="2"/>
    </row>
    <row r="576" spans="1:2" x14ac:dyDescent="0.25">
      <c r="A576" s="2" t="s">
        <v>581</v>
      </c>
      <c r="B576" s="2"/>
    </row>
    <row r="577" spans="1:2" x14ac:dyDescent="0.25">
      <c r="A577" s="2" t="s">
        <v>582</v>
      </c>
      <c r="B577" s="2" t="s">
        <v>875</v>
      </c>
    </row>
    <row r="578" spans="1:2" x14ac:dyDescent="0.25">
      <c r="A578" s="2" t="s">
        <v>583</v>
      </c>
      <c r="B578" s="2"/>
    </row>
    <row r="579" spans="1:2" x14ac:dyDescent="0.25">
      <c r="A579" s="2" t="s">
        <v>584</v>
      </c>
      <c r="B579" s="2"/>
    </row>
    <row r="580" spans="1:2" x14ac:dyDescent="0.25">
      <c r="A580" s="2" t="s">
        <v>585</v>
      </c>
      <c r="B580" s="2"/>
    </row>
    <row r="581" spans="1:2" x14ac:dyDescent="0.25">
      <c r="A581" s="2" t="s">
        <v>586</v>
      </c>
      <c r="B581" s="2"/>
    </row>
    <row r="582" spans="1:2" x14ac:dyDescent="0.25">
      <c r="A582" s="2" t="s">
        <v>587</v>
      </c>
      <c r="B582" s="2"/>
    </row>
    <row r="583" spans="1:2" x14ac:dyDescent="0.25">
      <c r="A583" s="2" t="s">
        <v>588</v>
      </c>
      <c r="B583" s="2"/>
    </row>
    <row r="584" spans="1:2" x14ac:dyDescent="0.25">
      <c r="A584" s="2" t="s">
        <v>589</v>
      </c>
      <c r="B584" s="2"/>
    </row>
    <row r="585" spans="1:2" x14ac:dyDescent="0.25">
      <c r="A585" s="2" t="s">
        <v>590</v>
      </c>
      <c r="B585" s="2"/>
    </row>
    <row r="586" spans="1:2" x14ac:dyDescent="0.25">
      <c r="A586" s="2" t="s">
        <v>591</v>
      </c>
      <c r="B586" s="2"/>
    </row>
    <row r="587" spans="1:2" x14ac:dyDescent="0.25">
      <c r="A587" s="2" t="s">
        <v>592</v>
      </c>
      <c r="B587" s="2" t="s">
        <v>875</v>
      </c>
    </row>
    <row r="588" spans="1:2" x14ac:dyDescent="0.25">
      <c r="A588" s="2" t="s">
        <v>593</v>
      </c>
      <c r="B588" s="2"/>
    </row>
    <row r="589" spans="1:2" x14ac:dyDescent="0.25">
      <c r="A589" s="2" t="s">
        <v>594</v>
      </c>
      <c r="B589" s="2" t="s">
        <v>875</v>
      </c>
    </row>
    <row r="590" spans="1:2" x14ac:dyDescent="0.25">
      <c r="A590" s="2" t="s">
        <v>595</v>
      </c>
      <c r="B590" s="2"/>
    </row>
    <row r="591" spans="1:2" x14ac:dyDescent="0.25">
      <c r="A591" s="2" t="s">
        <v>596</v>
      </c>
      <c r="B591" s="2"/>
    </row>
    <row r="592" spans="1:2" x14ac:dyDescent="0.25">
      <c r="A592" s="2" t="s">
        <v>597</v>
      </c>
      <c r="B592" s="2"/>
    </row>
    <row r="593" spans="1:2" x14ac:dyDescent="0.25">
      <c r="A593" s="2" t="s">
        <v>598</v>
      </c>
      <c r="B593" s="2"/>
    </row>
    <row r="594" spans="1:2" x14ac:dyDescent="0.25">
      <c r="A594" s="2" t="s">
        <v>599</v>
      </c>
      <c r="B594" s="2"/>
    </row>
    <row r="595" spans="1:2" x14ac:dyDescent="0.25">
      <c r="A595" s="2" t="s">
        <v>600</v>
      </c>
      <c r="B595" s="2" t="s">
        <v>875</v>
      </c>
    </row>
    <row r="596" spans="1:2" x14ac:dyDescent="0.25">
      <c r="A596" s="2" t="s">
        <v>601</v>
      </c>
      <c r="B596" s="2"/>
    </row>
    <row r="597" spans="1:2" x14ac:dyDescent="0.25">
      <c r="A597" s="2" t="s">
        <v>602</v>
      </c>
      <c r="B597" s="2"/>
    </row>
    <row r="598" spans="1:2" x14ac:dyDescent="0.25">
      <c r="A598" s="2" t="s">
        <v>603</v>
      </c>
      <c r="B598" s="2"/>
    </row>
    <row r="599" spans="1:2" x14ac:dyDescent="0.25">
      <c r="A599" s="2" t="s">
        <v>604</v>
      </c>
      <c r="B599" s="2"/>
    </row>
    <row r="600" spans="1:2" x14ac:dyDescent="0.25">
      <c r="A600" s="2" t="s">
        <v>605</v>
      </c>
      <c r="B600" s="2"/>
    </row>
    <row r="601" spans="1:2" x14ac:dyDescent="0.25">
      <c r="A601" s="2" t="s">
        <v>606</v>
      </c>
      <c r="B601" s="2"/>
    </row>
    <row r="602" spans="1:2" x14ac:dyDescent="0.25">
      <c r="A602" s="2" t="s">
        <v>607</v>
      </c>
      <c r="B602" s="2" t="s">
        <v>875</v>
      </c>
    </row>
    <row r="603" spans="1:2" x14ac:dyDescent="0.25">
      <c r="A603" s="2" t="s">
        <v>608</v>
      </c>
      <c r="B603" s="2"/>
    </row>
    <row r="604" spans="1:2" x14ac:dyDescent="0.25">
      <c r="A604" s="2" t="s">
        <v>609</v>
      </c>
      <c r="B604" s="2"/>
    </row>
    <row r="605" spans="1:2" x14ac:dyDescent="0.25">
      <c r="A605" s="2" t="s">
        <v>610</v>
      </c>
      <c r="B605" s="2"/>
    </row>
    <row r="606" spans="1:2" x14ac:dyDescent="0.25">
      <c r="A606" s="2" t="s">
        <v>611</v>
      </c>
      <c r="B606" s="2"/>
    </row>
    <row r="607" spans="1:2" x14ac:dyDescent="0.25">
      <c r="A607" s="2" t="s">
        <v>612</v>
      </c>
      <c r="B607" s="2"/>
    </row>
    <row r="608" spans="1:2" x14ac:dyDescent="0.25">
      <c r="A608" s="2" t="s">
        <v>613</v>
      </c>
      <c r="B608" s="2"/>
    </row>
    <row r="609" spans="1:2" x14ac:dyDescent="0.25">
      <c r="A609" s="2" t="s">
        <v>614</v>
      </c>
      <c r="B609" s="2" t="s">
        <v>875</v>
      </c>
    </row>
    <row r="610" spans="1:2" x14ac:dyDescent="0.25">
      <c r="A610" s="2" t="s">
        <v>615</v>
      </c>
      <c r="B610" s="2"/>
    </row>
    <row r="611" spans="1:2" x14ac:dyDescent="0.25">
      <c r="A611" s="2" t="s">
        <v>616</v>
      </c>
      <c r="B611" s="2"/>
    </row>
    <row r="612" spans="1:2" x14ac:dyDescent="0.25">
      <c r="A612" s="2" t="s">
        <v>617</v>
      </c>
      <c r="B612" s="2" t="s">
        <v>875</v>
      </c>
    </row>
    <row r="613" spans="1:2" x14ac:dyDescent="0.25">
      <c r="A613" s="2" t="s">
        <v>618</v>
      </c>
      <c r="B613" s="2" t="s">
        <v>875</v>
      </c>
    </row>
    <row r="614" spans="1:2" x14ac:dyDescent="0.25">
      <c r="A614" s="2" t="s">
        <v>619</v>
      </c>
      <c r="B614" s="2" t="s">
        <v>875</v>
      </c>
    </row>
    <row r="615" spans="1:2" x14ac:dyDescent="0.25">
      <c r="A615" s="2" t="s">
        <v>620</v>
      </c>
      <c r="B615" s="2"/>
    </row>
    <row r="616" spans="1:2" x14ac:dyDescent="0.25">
      <c r="A616" s="2" t="s">
        <v>621</v>
      </c>
      <c r="B616" s="2" t="s">
        <v>875</v>
      </c>
    </row>
    <row r="617" spans="1:2" x14ac:dyDescent="0.25">
      <c r="A617" s="2" t="s">
        <v>622</v>
      </c>
      <c r="B617" s="2"/>
    </row>
    <row r="618" spans="1:2" x14ac:dyDescent="0.25">
      <c r="A618" s="2" t="s">
        <v>623</v>
      </c>
      <c r="B618" s="2"/>
    </row>
    <row r="619" spans="1:2" x14ac:dyDescent="0.25">
      <c r="A619" s="2" t="s">
        <v>624</v>
      </c>
      <c r="B619" s="2"/>
    </row>
    <row r="620" spans="1:2" x14ac:dyDescent="0.25">
      <c r="A620" s="2" t="s">
        <v>625</v>
      </c>
      <c r="B620" s="2"/>
    </row>
    <row r="621" spans="1:2" x14ac:dyDescent="0.25">
      <c r="A621" s="2" t="s">
        <v>626</v>
      </c>
      <c r="B621" s="2"/>
    </row>
    <row r="622" spans="1:2" x14ac:dyDescent="0.25">
      <c r="A622" s="2" t="s">
        <v>627</v>
      </c>
      <c r="B622" s="2"/>
    </row>
    <row r="623" spans="1:2" x14ac:dyDescent="0.25">
      <c r="A623" s="2" t="s">
        <v>628</v>
      </c>
      <c r="B623" s="2"/>
    </row>
    <row r="624" spans="1:2" x14ac:dyDescent="0.25">
      <c r="A624" s="2" t="s">
        <v>629</v>
      </c>
      <c r="B624" s="2" t="s">
        <v>875</v>
      </c>
    </row>
    <row r="625" spans="1:2" x14ac:dyDescent="0.25">
      <c r="A625" s="2" t="s">
        <v>630</v>
      </c>
      <c r="B625" s="2" t="s">
        <v>875</v>
      </c>
    </row>
    <row r="626" spans="1:2" x14ac:dyDescent="0.25">
      <c r="A626" s="2" t="s">
        <v>631</v>
      </c>
      <c r="B626" s="2"/>
    </row>
    <row r="627" spans="1:2" x14ac:dyDescent="0.25">
      <c r="A627" s="2" t="s">
        <v>632</v>
      </c>
      <c r="B627" s="2"/>
    </row>
    <row r="628" spans="1:2" x14ac:dyDescent="0.25">
      <c r="A628" s="2" t="s">
        <v>633</v>
      </c>
      <c r="B628" s="2"/>
    </row>
    <row r="629" spans="1:2" x14ac:dyDescent="0.25">
      <c r="A629" s="2" t="s">
        <v>634</v>
      </c>
      <c r="B629" s="2"/>
    </row>
    <row r="630" spans="1:2" x14ac:dyDescent="0.25">
      <c r="A630" s="2" t="s">
        <v>635</v>
      </c>
      <c r="B630" s="2"/>
    </row>
    <row r="631" spans="1:2" x14ac:dyDescent="0.25">
      <c r="A631" s="2" t="s">
        <v>636</v>
      </c>
      <c r="B631" s="2"/>
    </row>
    <row r="632" spans="1:2" x14ac:dyDescent="0.25">
      <c r="A632" s="2" t="s">
        <v>637</v>
      </c>
      <c r="B632" s="2"/>
    </row>
    <row r="633" spans="1:2" x14ac:dyDescent="0.25">
      <c r="A633" s="2" t="s">
        <v>638</v>
      </c>
      <c r="B633" s="2"/>
    </row>
    <row r="634" spans="1:2" x14ac:dyDescent="0.25">
      <c r="A634" s="2" t="s">
        <v>639</v>
      </c>
      <c r="B634" s="2"/>
    </row>
    <row r="635" spans="1:2" x14ac:dyDescent="0.25">
      <c r="A635" s="2" t="s">
        <v>640</v>
      </c>
      <c r="B635" s="2" t="s">
        <v>875</v>
      </c>
    </row>
    <row r="636" spans="1:2" x14ac:dyDescent="0.25">
      <c r="A636" s="2" t="s">
        <v>641</v>
      </c>
      <c r="B636" s="2"/>
    </row>
    <row r="637" spans="1:2" x14ac:dyDescent="0.25">
      <c r="A637" s="2" t="s">
        <v>642</v>
      </c>
      <c r="B637" s="2" t="s">
        <v>875</v>
      </c>
    </row>
    <row r="638" spans="1:2" x14ac:dyDescent="0.25">
      <c r="A638" s="2" t="s">
        <v>643</v>
      </c>
      <c r="B638" s="2" t="s">
        <v>875</v>
      </c>
    </row>
    <row r="639" spans="1:2" x14ac:dyDescent="0.25">
      <c r="A639" s="2" t="s">
        <v>644</v>
      </c>
      <c r="B639" s="2"/>
    </row>
    <row r="640" spans="1:2" x14ac:dyDescent="0.25">
      <c r="A640" s="2" t="s">
        <v>645</v>
      </c>
      <c r="B640" s="2"/>
    </row>
    <row r="641" spans="1:2" x14ac:dyDescent="0.25">
      <c r="A641" s="2" t="s">
        <v>646</v>
      </c>
      <c r="B641" s="2"/>
    </row>
    <row r="642" spans="1:2" x14ac:dyDescent="0.25">
      <c r="A642" s="2" t="s">
        <v>647</v>
      </c>
      <c r="B642" s="2"/>
    </row>
    <row r="643" spans="1:2" x14ac:dyDescent="0.25">
      <c r="A643" s="2" t="s">
        <v>648</v>
      </c>
      <c r="B643" s="2" t="s">
        <v>875</v>
      </c>
    </row>
    <row r="644" spans="1:2" x14ac:dyDescent="0.25">
      <c r="A644" s="2" t="s">
        <v>649</v>
      </c>
      <c r="B644" s="2"/>
    </row>
    <row r="645" spans="1:2" x14ac:dyDescent="0.25">
      <c r="A645" s="2" t="s">
        <v>650</v>
      </c>
      <c r="B645" s="2"/>
    </row>
    <row r="646" spans="1:2" x14ac:dyDescent="0.25">
      <c r="A646" s="2" t="s">
        <v>651</v>
      </c>
      <c r="B646" s="2"/>
    </row>
    <row r="647" spans="1:2" x14ac:dyDescent="0.25">
      <c r="A647" s="2" t="s">
        <v>652</v>
      </c>
      <c r="B647" s="2"/>
    </row>
    <row r="648" spans="1:2" x14ac:dyDescent="0.25">
      <c r="A648" s="2" t="s">
        <v>653</v>
      </c>
      <c r="B648" s="2"/>
    </row>
    <row r="649" spans="1:2" x14ac:dyDescent="0.25">
      <c r="A649" s="2" t="s">
        <v>654</v>
      </c>
      <c r="B649" s="2" t="s">
        <v>875</v>
      </c>
    </row>
    <row r="650" spans="1:2" x14ac:dyDescent="0.25">
      <c r="A650" s="2" t="s">
        <v>655</v>
      </c>
      <c r="B650" s="2"/>
    </row>
    <row r="651" spans="1:2" x14ac:dyDescent="0.25">
      <c r="A651" s="2" t="s">
        <v>656</v>
      </c>
      <c r="B651" s="2"/>
    </row>
    <row r="652" spans="1:2" x14ac:dyDescent="0.25">
      <c r="A652" s="2" t="s">
        <v>657</v>
      </c>
      <c r="B652" s="2"/>
    </row>
    <row r="653" spans="1:2" x14ac:dyDescent="0.25">
      <c r="A653" s="2" t="s">
        <v>658</v>
      </c>
      <c r="B653" s="2" t="s">
        <v>875</v>
      </c>
    </row>
    <row r="654" spans="1:2" x14ac:dyDescent="0.25">
      <c r="A654" s="2" t="s">
        <v>659</v>
      </c>
      <c r="B654" s="2"/>
    </row>
    <row r="655" spans="1:2" x14ac:dyDescent="0.25">
      <c r="A655" s="2" t="s">
        <v>660</v>
      </c>
      <c r="B655" s="2"/>
    </row>
    <row r="656" spans="1:2" x14ac:dyDescent="0.25">
      <c r="A656" s="2" t="s">
        <v>661</v>
      </c>
      <c r="B656" s="2"/>
    </row>
    <row r="657" spans="1:2" x14ac:dyDescent="0.25">
      <c r="A657" s="2" t="s">
        <v>662</v>
      </c>
      <c r="B657" s="2"/>
    </row>
    <row r="658" spans="1:2" x14ac:dyDescent="0.25">
      <c r="A658" s="2" t="s">
        <v>663</v>
      </c>
      <c r="B658" s="2"/>
    </row>
    <row r="659" spans="1:2" x14ac:dyDescent="0.25">
      <c r="A659" s="2" t="s">
        <v>664</v>
      </c>
      <c r="B659" s="2" t="s">
        <v>875</v>
      </c>
    </row>
    <row r="660" spans="1:2" x14ac:dyDescent="0.25">
      <c r="A660" s="2" t="s">
        <v>665</v>
      </c>
      <c r="B660" s="2" t="s">
        <v>875</v>
      </c>
    </row>
    <row r="661" spans="1:2" x14ac:dyDescent="0.25">
      <c r="A661" s="2" t="s">
        <v>666</v>
      </c>
      <c r="B661" s="2"/>
    </row>
    <row r="662" spans="1:2" x14ac:dyDescent="0.25">
      <c r="A662" s="2" t="s">
        <v>667</v>
      </c>
      <c r="B662" s="2" t="s">
        <v>875</v>
      </c>
    </row>
    <row r="663" spans="1:2" x14ac:dyDescent="0.25">
      <c r="A663" s="2" t="s">
        <v>668</v>
      </c>
      <c r="B663" s="2"/>
    </row>
    <row r="664" spans="1:2" x14ac:dyDescent="0.25">
      <c r="A664" s="2" t="s">
        <v>669</v>
      </c>
      <c r="B664" s="2" t="s">
        <v>875</v>
      </c>
    </row>
    <row r="665" spans="1:2" x14ac:dyDescent="0.25">
      <c r="A665" s="2" t="s">
        <v>670</v>
      </c>
      <c r="B665" s="2" t="s">
        <v>875</v>
      </c>
    </row>
    <row r="666" spans="1:2" x14ac:dyDescent="0.25">
      <c r="A666" s="2" t="s">
        <v>671</v>
      </c>
      <c r="B666" s="2"/>
    </row>
    <row r="667" spans="1:2" x14ac:dyDescent="0.25">
      <c r="A667" s="2" t="s">
        <v>672</v>
      </c>
      <c r="B667" s="2" t="s">
        <v>875</v>
      </c>
    </row>
    <row r="668" spans="1:2" x14ac:dyDescent="0.25">
      <c r="A668" s="2" t="s">
        <v>673</v>
      </c>
      <c r="B668" s="2"/>
    </row>
    <row r="669" spans="1:2" x14ac:dyDescent="0.25">
      <c r="A669" s="2" t="s">
        <v>674</v>
      </c>
      <c r="B669" s="2"/>
    </row>
    <row r="670" spans="1:2" x14ac:dyDescent="0.25">
      <c r="A670" s="2" t="s">
        <v>675</v>
      </c>
      <c r="B670" s="2"/>
    </row>
    <row r="671" spans="1:2" x14ac:dyDescent="0.25">
      <c r="A671" s="2" t="s">
        <v>676</v>
      </c>
      <c r="B671" s="2" t="s">
        <v>875</v>
      </c>
    </row>
    <row r="672" spans="1:2" x14ac:dyDescent="0.25">
      <c r="A672" s="2" t="s">
        <v>677</v>
      </c>
      <c r="B672" s="2"/>
    </row>
    <row r="673" spans="1:2" x14ac:dyDescent="0.25">
      <c r="A673" s="2" t="s">
        <v>678</v>
      </c>
      <c r="B673" s="2" t="s">
        <v>875</v>
      </c>
    </row>
    <row r="674" spans="1:2" x14ac:dyDescent="0.25">
      <c r="A674" s="2" t="s">
        <v>679</v>
      </c>
      <c r="B674" s="2" t="s">
        <v>875</v>
      </c>
    </row>
    <row r="675" spans="1:2" x14ac:dyDescent="0.25">
      <c r="A675" s="2" t="s">
        <v>680</v>
      </c>
      <c r="B675" s="2" t="s">
        <v>875</v>
      </c>
    </row>
    <row r="676" spans="1:2" x14ac:dyDescent="0.25">
      <c r="A676" s="2" t="s">
        <v>681</v>
      </c>
      <c r="B676" s="2"/>
    </row>
    <row r="677" spans="1:2" x14ac:dyDescent="0.25">
      <c r="A677" s="2" t="s">
        <v>682</v>
      </c>
      <c r="B677" s="2"/>
    </row>
    <row r="678" spans="1:2" x14ac:dyDescent="0.25">
      <c r="A678" s="2" t="s">
        <v>683</v>
      </c>
      <c r="B678" s="2"/>
    </row>
    <row r="679" spans="1:2" x14ac:dyDescent="0.25">
      <c r="A679" s="2" t="s">
        <v>684</v>
      </c>
      <c r="B679" s="2"/>
    </row>
    <row r="680" spans="1:2" x14ac:dyDescent="0.25">
      <c r="A680" s="2" t="s">
        <v>685</v>
      </c>
      <c r="B680" s="2" t="s">
        <v>875</v>
      </c>
    </row>
    <row r="681" spans="1:2" x14ac:dyDescent="0.25">
      <c r="A681" s="2" t="s">
        <v>686</v>
      </c>
      <c r="B681" s="2" t="s">
        <v>875</v>
      </c>
    </row>
    <row r="682" spans="1:2" x14ac:dyDescent="0.25">
      <c r="A682" s="2" t="s">
        <v>687</v>
      </c>
      <c r="B682" s="2"/>
    </row>
    <row r="683" spans="1:2" x14ac:dyDescent="0.25">
      <c r="A683" s="2" t="s">
        <v>688</v>
      </c>
      <c r="B683" s="2"/>
    </row>
    <row r="684" spans="1:2" x14ac:dyDescent="0.25">
      <c r="A684" s="2" t="s">
        <v>689</v>
      </c>
      <c r="B684" s="2"/>
    </row>
    <row r="685" spans="1:2" x14ac:dyDescent="0.25">
      <c r="A685" s="2" t="s">
        <v>690</v>
      </c>
      <c r="B685" s="2" t="s">
        <v>875</v>
      </c>
    </row>
    <row r="686" spans="1:2" x14ac:dyDescent="0.25">
      <c r="A686" s="2" t="s">
        <v>691</v>
      </c>
      <c r="B686" s="2" t="s">
        <v>875</v>
      </c>
    </row>
    <row r="687" spans="1:2" x14ac:dyDescent="0.25">
      <c r="A687" s="2" t="s">
        <v>692</v>
      </c>
      <c r="B687" s="2"/>
    </row>
    <row r="688" spans="1:2" x14ac:dyDescent="0.25">
      <c r="A688" s="2" t="s">
        <v>693</v>
      </c>
      <c r="B688" s="2"/>
    </row>
    <row r="689" spans="1:2" x14ac:dyDescent="0.25">
      <c r="A689" s="2" t="s">
        <v>694</v>
      </c>
      <c r="B689" s="2"/>
    </row>
    <row r="690" spans="1:2" x14ac:dyDescent="0.25">
      <c r="A690" s="2" t="s">
        <v>695</v>
      </c>
      <c r="B690" s="2"/>
    </row>
    <row r="691" spans="1:2" x14ac:dyDescent="0.25">
      <c r="A691" s="2" t="s">
        <v>696</v>
      </c>
      <c r="B691" s="2"/>
    </row>
    <row r="692" spans="1:2" x14ac:dyDescent="0.25">
      <c r="A692" s="2" t="s">
        <v>697</v>
      </c>
      <c r="B692" s="2"/>
    </row>
    <row r="693" spans="1:2" x14ac:dyDescent="0.25">
      <c r="A693" s="2" t="s">
        <v>698</v>
      </c>
      <c r="B693" s="2"/>
    </row>
    <row r="694" spans="1:2" x14ac:dyDescent="0.25">
      <c r="A694" s="2" t="s">
        <v>699</v>
      </c>
      <c r="B694" s="2"/>
    </row>
    <row r="695" spans="1:2" x14ac:dyDescent="0.25">
      <c r="A695" s="2" t="s">
        <v>700</v>
      </c>
      <c r="B695" s="2"/>
    </row>
    <row r="696" spans="1:2" x14ac:dyDescent="0.25">
      <c r="A696" s="2" t="s">
        <v>701</v>
      </c>
      <c r="B696" s="2"/>
    </row>
    <row r="697" spans="1:2" x14ac:dyDescent="0.25">
      <c r="A697" s="2" t="s">
        <v>702</v>
      </c>
      <c r="B697" s="2"/>
    </row>
    <row r="698" spans="1:2" x14ac:dyDescent="0.25">
      <c r="A698" s="2" t="s">
        <v>703</v>
      </c>
      <c r="B698" s="2"/>
    </row>
    <row r="699" spans="1:2" x14ac:dyDescent="0.25">
      <c r="A699" s="2" t="s">
        <v>704</v>
      </c>
      <c r="B699" s="2"/>
    </row>
    <row r="700" spans="1:2" x14ac:dyDescent="0.25">
      <c r="A700" s="2" t="s">
        <v>705</v>
      </c>
      <c r="B700" s="2"/>
    </row>
    <row r="701" spans="1:2" x14ac:dyDescent="0.25">
      <c r="A701" s="2" t="s">
        <v>706</v>
      </c>
      <c r="B701" s="2"/>
    </row>
    <row r="702" spans="1:2" x14ac:dyDescent="0.25">
      <c r="A702" s="2" t="s">
        <v>707</v>
      </c>
      <c r="B702" s="2"/>
    </row>
    <row r="703" spans="1:2" x14ac:dyDescent="0.25">
      <c r="A703" s="2" t="s">
        <v>708</v>
      </c>
      <c r="B703" s="2" t="s">
        <v>875</v>
      </c>
    </row>
    <row r="704" spans="1:2" x14ac:dyDescent="0.25">
      <c r="A704" s="2" t="s">
        <v>709</v>
      </c>
      <c r="B704" s="2" t="s">
        <v>875</v>
      </c>
    </row>
    <row r="705" spans="1:2" x14ac:dyDescent="0.25">
      <c r="A705" s="2" t="s">
        <v>710</v>
      </c>
      <c r="B705" s="2"/>
    </row>
    <row r="706" spans="1:2" x14ac:dyDescent="0.25">
      <c r="A706" s="2" t="s">
        <v>711</v>
      </c>
      <c r="B706" s="2" t="s">
        <v>875</v>
      </c>
    </row>
    <row r="707" spans="1:2" x14ac:dyDescent="0.25">
      <c r="A707" s="2" t="s">
        <v>712</v>
      </c>
      <c r="B707" s="2"/>
    </row>
    <row r="708" spans="1:2" x14ac:dyDescent="0.25">
      <c r="A708" s="2" t="s">
        <v>713</v>
      </c>
      <c r="B708" s="2" t="s">
        <v>875</v>
      </c>
    </row>
    <row r="709" spans="1:2" x14ac:dyDescent="0.25">
      <c r="A709" s="2" t="s">
        <v>714</v>
      </c>
      <c r="B709" s="2"/>
    </row>
    <row r="710" spans="1:2" x14ac:dyDescent="0.25">
      <c r="A710" s="2" t="s">
        <v>715</v>
      </c>
      <c r="B710" s="2"/>
    </row>
    <row r="711" spans="1:2" x14ac:dyDescent="0.25">
      <c r="A711" s="2" t="s">
        <v>716</v>
      </c>
      <c r="B711" s="2"/>
    </row>
    <row r="712" spans="1:2" x14ac:dyDescent="0.25">
      <c r="A712" s="2" t="s">
        <v>717</v>
      </c>
      <c r="B712" s="2" t="s">
        <v>875</v>
      </c>
    </row>
    <row r="713" spans="1:2" x14ac:dyDescent="0.25">
      <c r="A713" s="2" t="s">
        <v>718</v>
      </c>
      <c r="B713" s="2"/>
    </row>
    <row r="714" spans="1:2" x14ac:dyDescent="0.25">
      <c r="A714" s="2" t="s">
        <v>719</v>
      </c>
      <c r="B714" s="2" t="s">
        <v>875</v>
      </c>
    </row>
    <row r="715" spans="1:2" x14ac:dyDescent="0.25">
      <c r="A715" s="2" t="s">
        <v>720</v>
      </c>
      <c r="B715" s="2" t="s">
        <v>875</v>
      </c>
    </row>
    <row r="716" spans="1:2" x14ac:dyDescent="0.25">
      <c r="A716" s="2" t="s">
        <v>721</v>
      </c>
      <c r="B716" s="2"/>
    </row>
    <row r="717" spans="1:2" x14ac:dyDescent="0.25">
      <c r="A717" s="2" t="s">
        <v>722</v>
      </c>
      <c r="B717" s="2"/>
    </row>
    <row r="718" spans="1:2" x14ac:dyDescent="0.25">
      <c r="A718" s="2" t="s">
        <v>723</v>
      </c>
      <c r="B718" s="2"/>
    </row>
    <row r="719" spans="1:2" x14ac:dyDescent="0.25">
      <c r="A719" s="2" t="s">
        <v>724</v>
      </c>
      <c r="B719" s="2"/>
    </row>
    <row r="720" spans="1:2" x14ac:dyDescent="0.25">
      <c r="A720" s="2" t="s">
        <v>725</v>
      </c>
      <c r="B720" s="2" t="s">
        <v>875</v>
      </c>
    </row>
    <row r="721" spans="1:2" x14ac:dyDescent="0.25">
      <c r="A721" s="2" t="s">
        <v>726</v>
      </c>
      <c r="B721" s="2" t="s">
        <v>875</v>
      </c>
    </row>
    <row r="722" spans="1:2" x14ac:dyDescent="0.25">
      <c r="A722" s="2" t="s">
        <v>727</v>
      </c>
      <c r="B722" s="2"/>
    </row>
    <row r="723" spans="1:2" x14ac:dyDescent="0.25">
      <c r="A723" s="2" t="s">
        <v>728</v>
      </c>
      <c r="B723" s="2"/>
    </row>
    <row r="724" spans="1:2" x14ac:dyDescent="0.25">
      <c r="A724" s="2" t="s">
        <v>729</v>
      </c>
      <c r="B724" s="2"/>
    </row>
    <row r="725" spans="1:2" x14ac:dyDescent="0.25">
      <c r="A725" s="2" t="s">
        <v>730</v>
      </c>
      <c r="B725" s="2" t="s">
        <v>875</v>
      </c>
    </row>
    <row r="726" spans="1:2" x14ac:dyDescent="0.25">
      <c r="A726" s="2" t="s">
        <v>731</v>
      </c>
      <c r="B726" s="2"/>
    </row>
    <row r="727" spans="1:2" x14ac:dyDescent="0.25">
      <c r="A727" s="2" t="s">
        <v>732</v>
      </c>
      <c r="B727" s="2"/>
    </row>
    <row r="728" spans="1:2" x14ac:dyDescent="0.25">
      <c r="A728" s="2" t="s">
        <v>733</v>
      </c>
      <c r="B728" s="2"/>
    </row>
    <row r="729" spans="1:2" x14ac:dyDescent="0.25">
      <c r="A729" s="2" t="s">
        <v>734</v>
      </c>
      <c r="B729" s="2" t="s">
        <v>875</v>
      </c>
    </row>
    <row r="730" spans="1:2" x14ac:dyDescent="0.25">
      <c r="A730" s="2" t="s">
        <v>735</v>
      </c>
      <c r="B730" s="2"/>
    </row>
    <row r="731" spans="1:2" x14ac:dyDescent="0.25">
      <c r="A731" s="2" t="s">
        <v>736</v>
      </c>
      <c r="B731" s="2" t="s">
        <v>875</v>
      </c>
    </row>
    <row r="732" spans="1:2" x14ac:dyDescent="0.25">
      <c r="A732" s="2" t="s">
        <v>737</v>
      </c>
      <c r="B732" s="2" t="s">
        <v>875</v>
      </c>
    </row>
    <row r="733" spans="1:2" x14ac:dyDescent="0.25">
      <c r="A733" s="2" t="s">
        <v>738</v>
      </c>
      <c r="B733" s="2"/>
    </row>
    <row r="734" spans="1:2" x14ac:dyDescent="0.25">
      <c r="A734" s="2" t="s">
        <v>739</v>
      </c>
      <c r="B734" s="2"/>
    </row>
    <row r="735" spans="1:2" x14ac:dyDescent="0.25">
      <c r="A735" s="2" t="s">
        <v>740</v>
      </c>
      <c r="B735" s="2" t="s">
        <v>875</v>
      </c>
    </row>
    <row r="736" spans="1:2" x14ac:dyDescent="0.25">
      <c r="A736" s="2" t="s">
        <v>741</v>
      </c>
      <c r="B736" s="2"/>
    </row>
    <row r="737" spans="1:2" x14ac:dyDescent="0.25">
      <c r="A737" s="2" t="s">
        <v>742</v>
      </c>
      <c r="B737" s="2" t="s">
        <v>875</v>
      </c>
    </row>
    <row r="738" spans="1:2" x14ac:dyDescent="0.25">
      <c r="A738" s="2" t="s">
        <v>743</v>
      </c>
      <c r="B738" s="2" t="s">
        <v>875</v>
      </c>
    </row>
    <row r="739" spans="1:2" x14ac:dyDescent="0.25">
      <c r="A739" s="2" t="s">
        <v>744</v>
      </c>
      <c r="B739" s="2" t="s">
        <v>875</v>
      </c>
    </row>
    <row r="740" spans="1:2" x14ac:dyDescent="0.25">
      <c r="A740" s="2" t="s">
        <v>745</v>
      </c>
      <c r="B740" s="2"/>
    </row>
    <row r="741" spans="1:2" x14ac:dyDescent="0.25">
      <c r="A741" s="2" t="s">
        <v>746</v>
      </c>
      <c r="B741" s="2"/>
    </row>
    <row r="742" spans="1:2" x14ac:dyDescent="0.25">
      <c r="A742" s="2" t="s">
        <v>747</v>
      </c>
      <c r="B742" s="2"/>
    </row>
    <row r="743" spans="1:2" x14ac:dyDescent="0.25">
      <c r="A743" s="2" t="s">
        <v>748</v>
      </c>
      <c r="B743" s="2"/>
    </row>
    <row r="744" spans="1:2" x14ac:dyDescent="0.25">
      <c r="A744" s="2" t="s">
        <v>749</v>
      </c>
      <c r="B744" s="2" t="s">
        <v>875</v>
      </c>
    </row>
    <row r="745" spans="1:2" x14ac:dyDescent="0.25">
      <c r="A745" s="2" t="s">
        <v>750</v>
      </c>
      <c r="B745" s="2"/>
    </row>
    <row r="746" spans="1:2" x14ac:dyDescent="0.25">
      <c r="A746" s="2" t="s">
        <v>751</v>
      </c>
      <c r="B746" s="2"/>
    </row>
    <row r="747" spans="1:2" x14ac:dyDescent="0.25">
      <c r="A747" s="2" t="s">
        <v>752</v>
      </c>
      <c r="B747" s="2" t="s">
        <v>875</v>
      </c>
    </row>
    <row r="748" spans="1:2" x14ac:dyDescent="0.25">
      <c r="A748" s="2" t="s">
        <v>753</v>
      </c>
      <c r="B748" s="2"/>
    </row>
    <row r="749" spans="1:2" x14ac:dyDescent="0.25">
      <c r="A749" s="2" t="s">
        <v>754</v>
      </c>
      <c r="B749" s="2" t="s">
        <v>875</v>
      </c>
    </row>
    <row r="750" spans="1:2" x14ac:dyDescent="0.25">
      <c r="A750" s="2" t="s">
        <v>755</v>
      </c>
      <c r="B750" s="2"/>
    </row>
    <row r="751" spans="1:2" x14ac:dyDescent="0.25">
      <c r="A751" s="2" t="s">
        <v>756</v>
      </c>
      <c r="B751" s="2"/>
    </row>
    <row r="752" spans="1:2" x14ac:dyDescent="0.25">
      <c r="A752" s="2" t="s">
        <v>757</v>
      </c>
      <c r="B752" s="2"/>
    </row>
    <row r="753" spans="1:2" x14ac:dyDescent="0.25">
      <c r="A753" s="2" t="s">
        <v>758</v>
      </c>
      <c r="B753" s="2"/>
    </row>
    <row r="754" spans="1:2" x14ac:dyDescent="0.25">
      <c r="A754" s="2" t="s">
        <v>759</v>
      </c>
      <c r="B754" s="2"/>
    </row>
    <row r="755" spans="1:2" x14ac:dyDescent="0.25">
      <c r="A755" s="2" t="s">
        <v>760</v>
      </c>
      <c r="B755" s="2"/>
    </row>
    <row r="756" spans="1:2" x14ac:dyDescent="0.25">
      <c r="A756" s="2" t="s">
        <v>761</v>
      </c>
      <c r="B756" s="2" t="s">
        <v>875</v>
      </c>
    </row>
    <row r="757" spans="1:2" x14ac:dyDescent="0.25">
      <c r="A757" s="2" t="s">
        <v>762</v>
      </c>
      <c r="B757" s="2"/>
    </row>
    <row r="758" spans="1:2" x14ac:dyDescent="0.25">
      <c r="A758" s="2" t="s">
        <v>763</v>
      </c>
      <c r="B758" s="2"/>
    </row>
    <row r="759" spans="1:2" x14ac:dyDescent="0.25">
      <c r="A759" s="2" t="s">
        <v>764</v>
      </c>
      <c r="B759" s="2"/>
    </row>
    <row r="760" spans="1:2" x14ac:dyDescent="0.25">
      <c r="A760" s="2" t="s">
        <v>765</v>
      </c>
      <c r="B760" s="2" t="s">
        <v>875</v>
      </c>
    </row>
    <row r="761" spans="1:2" x14ac:dyDescent="0.25">
      <c r="A761" s="2" t="s">
        <v>766</v>
      </c>
      <c r="B761" s="2" t="s">
        <v>875</v>
      </c>
    </row>
    <row r="762" spans="1:2" x14ac:dyDescent="0.25">
      <c r="A762" s="2" t="s">
        <v>767</v>
      </c>
      <c r="B762" s="2"/>
    </row>
    <row r="763" spans="1:2" x14ac:dyDescent="0.25">
      <c r="A763" s="2" t="s">
        <v>768</v>
      </c>
      <c r="B763" s="2"/>
    </row>
    <row r="764" spans="1:2" x14ac:dyDescent="0.25">
      <c r="A764" s="2" t="s">
        <v>769</v>
      </c>
      <c r="B764" s="2"/>
    </row>
    <row r="765" spans="1:2" x14ac:dyDescent="0.25">
      <c r="A765" s="2" t="s">
        <v>770</v>
      </c>
      <c r="B765" s="2"/>
    </row>
    <row r="766" spans="1:2" x14ac:dyDescent="0.25">
      <c r="A766" s="2" t="s">
        <v>771</v>
      </c>
      <c r="B766" s="2"/>
    </row>
    <row r="767" spans="1:2" x14ac:dyDescent="0.25">
      <c r="A767" s="2" t="s">
        <v>772</v>
      </c>
      <c r="B767" s="2"/>
    </row>
    <row r="768" spans="1:2" x14ac:dyDescent="0.25">
      <c r="A768" s="2" t="s">
        <v>773</v>
      </c>
      <c r="B768" s="2"/>
    </row>
    <row r="769" spans="1:2" x14ac:dyDescent="0.25">
      <c r="A769" s="2" t="s">
        <v>774</v>
      </c>
      <c r="B769" s="2"/>
    </row>
    <row r="770" spans="1:2" x14ac:dyDescent="0.25">
      <c r="A770" s="2" t="s">
        <v>775</v>
      </c>
      <c r="B770" s="2"/>
    </row>
    <row r="771" spans="1:2" x14ac:dyDescent="0.25">
      <c r="A771" s="2" t="s">
        <v>776</v>
      </c>
      <c r="B771" s="2" t="s">
        <v>875</v>
      </c>
    </row>
    <row r="772" spans="1:2" x14ac:dyDescent="0.25">
      <c r="A772" s="2" t="s">
        <v>777</v>
      </c>
      <c r="B772" s="2"/>
    </row>
    <row r="773" spans="1:2" x14ac:dyDescent="0.25">
      <c r="A773" s="2" t="s">
        <v>778</v>
      </c>
      <c r="B773" s="2"/>
    </row>
    <row r="774" spans="1:2" x14ac:dyDescent="0.25">
      <c r="A774" s="2" t="s">
        <v>779</v>
      </c>
      <c r="B774" s="2"/>
    </row>
    <row r="775" spans="1:2" x14ac:dyDescent="0.25">
      <c r="A775" s="2" t="s">
        <v>780</v>
      </c>
      <c r="B775" s="2"/>
    </row>
    <row r="776" spans="1:2" x14ac:dyDescent="0.25">
      <c r="A776" s="2" t="s">
        <v>781</v>
      </c>
      <c r="B776" s="2"/>
    </row>
    <row r="777" spans="1:2" x14ac:dyDescent="0.25">
      <c r="A777" s="2" t="s">
        <v>782</v>
      </c>
      <c r="B777" s="2"/>
    </row>
    <row r="778" spans="1:2" x14ac:dyDescent="0.25">
      <c r="A778" s="2" t="s">
        <v>783</v>
      </c>
      <c r="B778" s="2" t="s">
        <v>875</v>
      </c>
    </row>
    <row r="779" spans="1:2" x14ac:dyDescent="0.25">
      <c r="A779" s="2" t="s">
        <v>784</v>
      </c>
      <c r="B779" s="2"/>
    </row>
    <row r="780" spans="1:2" x14ac:dyDescent="0.25">
      <c r="A780" s="2" t="s">
        <v>785</v>
      </c>
      <c r="B780" s="2" t="s">
        <v>875</v>
      </c>
    </row>
    <row r="781" spans="1:2" x14ac:dyDescent="0.25">
      <c r="A781" s="2" t="s">
        <v>786</v>
      </c>
      <c r="B781" s="2"/>
    </row>
    <row r="782" spans="1:2" x14ac:dyDescent="0.25">
      <c r="A782" s="2" t="s">
        <v>787</v>
      </c>
      <c r="B782" s="2"/>
    </row>
    <row r="783" spans="1:2" x14ac:dyDescent="0.25">
      <c r="A783" s="2" t="s">
        <v>788</v>
      </c>
      <c r="B783" s="2"/>
    </row>
    <row r="784" spans="1:2" x14ac:dyDescent="0.25">
      <c r="A784" s="2" t="s">
        <v>789</v>
      </c>
      <c r="B784" s="2" t="s">
        <v>875</v>
      </c>
    </row>
    <row r="785" spans="1:2" x14ac:dyDescent="0.25">
      <c r="A785" s="2" t="s">
        <v>790</v>
      </c>
      <c r="B785" s="2"/>
    </row>
    <row r="786" spans="1:2" x14ac:dyDescent="0.25">
      <c r="A786" s="2" t="s">
        <v>791</v>
      </c>
      <c r="B786" s="2"/>
    </row>
    <row r="787" spans="1:2" x14ac:dyDescent="0.25">
      <c r="A787" s="2" t="s">
        <v>792</v>
      </c>
      <c r="B787" s="2" t="s">
        <v>875</v>
      </c>
    </row>
    <row r="788" spans="1:2" x14ac:dyDescent="0.25">
      <c r="A788" s="2" t="s">
        <v>793</v>
      </c>
      <c r="B788" s="2"/>
    </row>
    <row r="789" spans="1:2" x14ac:dyDescent="0.25">
      <c r="A789" s="2" t="s">
        <v>794</v>
      </c>
      <c r="B789" s="2" t="s">
        <v>875</v>
      </c>
    </row>
    <row r="790" spans="1:2" x14ac:dyDescent="0.25">
      <c r="A790" s="2" t="s">
        <v>795</v>
      </c>
      <c r="B790" s="2"/>
    </row>
    <row r="791" spans="1:2" x14ac:dyDescent="0.25">
      <c r="A791" s="2" t="s">
        <v>796</v>
      </c>
      <c r="B791" s="2" t="s">
        <v>875</v>
      </c>
    </row>
    <row r="792" spans="1:2" x14ac:dyDescent="0.25">
      <c r="A792" s="2" t="s">
        <v>797</v>
      </c>
      <c r="B792" s="2"/>
    </row>
    <row r="793" spans="1:2" x14ac:dyDescent="0.25">
      <c r="A793" s="2" t="s">
        <v>798</v>
      </c>
      <c r="B793" s="2" t="s">
        <v>875</v>
      </c>
    </row>
    <row r="794" spans="1:2" x14ac:dyDescent="0.25">
      <c r="A794" s="2" t="s">
        <v>799</v>
      </c>
      <c r="B794" s="2"/>
    </row>
    <row r="795" spans="1:2" x14ac:dyDescent="0.25">
      <c r="A795" s="2" t="s">
        <v>800</v>
      </c>
      <c r="B795" s="2"/>
    </row>
    <row r="796" spans="1:2" x14ac:dyDescent="0.25">
      <c r="A796" s="2" t="s">
        <v>801</v>
      </c>
      <c r="B796" s="2"/>
    </row>
    <row r="797" spans="1:2" x14ac:dyDescent="0.25">
      <c r="A797" s="2" t="s">
        <v>802</v>
      </c>
      <c r="B797" s="2"/>
    </row>
    <row r="798" spans="1:2" x14ac:dyDescent="0.25">
      <c r="A798" s="2" t="s">
        <v>803</v>
      </c>
      <c r="B798" s="2" t="s">
        <v>875</v>
      </c>
    </row>
    <row r="799" spans="1:2" x14ac:dyDescent="0.25">
      <c r="A799" s="2" t="s">
        <v>804</v>
      </c>
      <c r="B799" s="2"/>
    </row>
    <row r="800" spans="1:2" x14ac:dyDescent="0.25">
      <c r="A800" s="2" t="s">
        <v>805</v>
      </c>
      <c r="B800" s="2"/>
    </row>
    <row r="801" spans="1:2" x14ac:dyDescent="0.25">
      <c r="A801" s="2" t="s">
        <v>806</v>
      </c>
      <c r="B801" s="2" t="s">
        <v>875</v>
      </c>
    </row>
    <row r="802" spans="1:2" x14ac:dyDescent="0.25">
      <c r="A802" s="2" t="s">
        <v>807</v>
      </c>
      <c r="B802" s="2" t="s">
        <v>875</v>
      </c>
    </row>
    <row r="803" spans="1:2" x14ac:dyDescent="0.25">
      <c r="A803" s="2" t="s">
        <v>808</v>
      </c>
      <c r="B803" s="2"/>
    </row>
    <row r="804" spans="1:2" x14ac:dyDescent="0.25">
      <c r="A804" s="2" t="s">
        <v>809</v>
      </c>
      <c r="B804" s="2"/>
    </row>
    <row r="805" spans="1:2" x14ac:dyDescent="0.25">
      <c r="A805" s="2" t="s">
        <v>810</v>
      </c>
      <c r="B805" s="2"/>
    </row>
    <row r="806" spans="1:2" x14ac:dyDescent="0.25">
      <c r="A806" s="2" t="s">
        <v>811</v>
      </c>
      <c r="B806" s="2" t="s">
        <v>875</v>
      </c>
    </row>
    <row r="807" spans="1:2" x14ac:dyDescent="0.25">
      <c r="A807" s="2" t="s">
        <v>812</v>
      </c>
      <c r="B807" s="2"/>
    </row>
    <row r="808" spans="1:2" x14ac:dyDescent="0.25">
      <c r="A808" s="2" t="s">
        <v>813</v>
      </c>
      <c r="B808" s="2" t="s">
        <v>875</v>
      </c>
    </row>
    <row r="809" spans="1:2" x14ac:dyDescent="0.25">
      <c r="A809" s="2" t="s">
        <v>814</v>
      </c>
      <c r="B809" s="2"/>
    </row>
    <row r="810" spans="1:2" x14ac:dyDescent="0.25">
      <c r="A810" s="2" t="s">
        <v>815</v>
      </c>
      <c r="B810" s="2"/>
    </row>
    <row r="811" spans="1:2" x14ac:dyDescent="0.25">
      <c r="A811" s="2" t="s">
        <v>816</v>
      </c>
      <c r="B811" s="2"/>
    </row>
    <row r="812" spans="1:2" x14ac:dyDescent="0.25">
      <c r="A812" s="2" t="s">
        <v>817</v>
      </c>
      <c r="B812" s="2"/>
    </row>
    <row r="813" spans="1:2" x14ac:dyDescent="0.25">
      <c r="A813" s="2" t="s">
        <v>818</v>
      </c>
      <c r="B813" s="2"/>
    </row>
    <row r="814" spans="1:2" x14ac:dyDescent="0.25">
      <c r="A814" s="2" t="s">
        <v>819</v>
      </c>
      <c r="B814" s="2"/>
    </row>
    <row r="815" spans="1:2" x14ac:dyDescent="0.25">
      <c r="A815" s="2" t="s">
        <v>820</v>
      </c>
      <c r="B815" s="2"/>
    </row>
    <row r="816" spans="1:2" x14ac:dyDescent="0.25">
      <c r="A816" s="2" t="s">
        <v>821</v>
      </c>
      <c r="B816" s="2"/>
    </row>
    <row r="817" spans="1:2" x14ac:dyDescent="0.25">
      <c r="A817" s="2" t="s">
        <v>822</v>
      </c>
      <c r="B817" s="2"/>
    </row>
    <row r="818" spans="1:2" x14ac:dyDescent="0.25">
      <c r="A818" s="2" t="s">
        <v>823</v>
      </c>
      <c r="B818" s="2"/>
    </row>
    <row r="819" spans="1:2" x14ac:dyDescent="0.25">
      <c r="A819" s="2" t="s">
        <v>824</v>
      </c>
      <c r="B819" s="2" t="s">
        <v>875</v>
      </c>
    </row>
    <row r="820" spans="1:2" x14ac:dyDescent="0.25">
      <c r="A820" s="2" t="s">
        <v>825</v>
      </c>
      <c r="B820" s="2"/>
    </row>
    <row r="821" spans="1:2" x14ac:dyDescent="0.25">
      <c r="A821" s="2" t="s">
        <v>826</v>
      </c>
      <c r="B821" s="2" t="s">
        <v>875</v>
      </c>
    </row>
    <row r="822" spans="1:2" x14ac:dyDescent="0.25">
      <c r="A822" s="2" t="s">
        <v>827</v>
      </c>
      <c r="B822" s="2"/>
    </row>
    <row r="823" spans="1:2" x14ac:dyDescent="0.25">
      <c r="A823" s="2" t="s">
        <v>828</v>
      </c>
      <c r="B823" s="2"/>
    </row>
    <row r="824" spans="1:2" x14ac:dyDescent="0.25">
      <c r="A824" s="2" t="s">
        <v>829</v>
      </c>
      <c r="B824" s="2" t="s">
        <v>875</v>
      </c>
    </row>
    <row r="825" spans="1:2" x14ac:dyDescent="0.25">
      <c r="A825" s="2" t="s">
        <v>830</v>
      </c>
      <c r="B825" s="2" t="s">
        <v>875</v>
      </c>
    </row>
    <row r="826" spans="1:2" x14ac:dyDescent="0.25">
      <c r="A826" s="2" t="s">
        <v>831</v>
      </c>
      <c r="B826" s="2"/>
    </row>
    <row r="827" spans="1:2" x14ac:dyDescent="0.25">
      <c r="A827" s="2" t="s">
        <v>832</v>
      </c>
      <c r="B827" s="2"/>
    </row>
    <row r="828" spans="1:2" x14ac:dyDescent="0.25">
      <c r="A828" s="2" t="s">
        <v>833</v>
      </c>
      <c r="B828" s="2" t="s">
        <v>875</v>
      </c>
    </row>
    <row r="829" spans="1:2" x14ac:dyDescent="0.25">
      <c r="A829" s="2" t="s">
        <v>834</v>
      </c>
      <c r="B829" s="2"/>
    </row>
    <row r="830" spans="1:2" x14ac:dyDescent="0.25">
      <c r="A830" s="50" t="s">
        <v>1737</v>
      </c>
      <c r="B830" s="2"/>
    </row>
    <row r="831" spans="1:2" x14ac:dyDescent="0.25">
      <c r="A831" s="2" t="s">
        <v>835</v>
      </c>
      <c r="B831" s="2"/>
    </row>
    <row r="832" spans="1:2" x14ac:dyDescent="0.25">
      <c r="A832" s="2" t="s">
        <v>836</v>
      </c>
      <c r="B832" s="2"/>
    </row>
    <row r="833" spans="1:2" x14ac:dyDescent="0.25">
      <c r="A833" s="2" t="s">
        <v>837</v>
      </c>
      <c r="B833" s="2"/>
    </row>
    <row r="834" spans="1:2" x14ac:dyDescent="0.25">
      <c r="A834" s="2" t="s">
        <v>838</v>
      </c>
      <c r="B834" s="2" t="s">
        <v>875</v>
      </c>
    </row>
    <row r="835" spans="1:2" x14ac:dyDescent="0.25">
      <c r="A835" s="2" t="s">
        <v>839</v>
      </c>
      <c r="B835" s="2"/>
    </row>
    <row r="836" spans="1:2" x14ac:dyDescent="0.25">
      <c r="A836" s="2" t="s">
        <v>840</v>
      </c>
      <c r="B836" s="2"/>
    </row>
    <row r="837" spans="1:2" x14ac:dyDescent="0.25">
      <c r="A837" s="2" t="s">
        <v>841</v>
      </c>
      <c r="B837" s="2" t="s">
        <v>875</v>
      </c>
    </row>
    <row r="838" spans="1:2" x14ac:dyDescent="0.25">
      <c r="A838" s="2" t="s">
        <v>842</v>
      </c>
      <c r="B838" s="2"/>
    </row>
    <row r="839" spans="1:2" x14ac:dyDescent="0.25">
      <c r="A839" s="2" t="s">
        <v>843</v>
      </c>
      <c r="B839" s="2"/>
    </row>
    <row r="840" spans="1:2" x14ac:dyDescent="0.25">
      <c r="A840" s="2" t="s">
        <v>844</v>
      </c>
      <c r="B840" s="2" t="s">
        <v>875</v>
      </c>
    </row>
    <row r="841" spans="1:2" x14ac:dyDescent="0.25">
      <c r="A841" s="2" t="s">
        <v>845</v>
      </c>
      <c r="B841" s="2" t="s">
        <v>875</v>
      </c>
    </row>
    <row r="842" spans="1:2" x14ac:dyDescent="0.25">
      <c r="A842" s="2" t="s">
        <v>846</v>
      </c>
      <c r="B842" s="2"/>
    </row>
    <row r="843" spans="1:2" x14ac:dyDescent="0.25">
      <c r="A843" s="2" t="s">
        <v>847</v>
      </c>
      <c r="B843" s="2" t="s">
        <v>875</v>
      </c>
    </row>
    <row r="844" spans="1:2" x14ac:dyDescent="0.25">
      <c r="A844" s="2" t="s">
        <v>848</v>
      </c>
      <c r="B844" s="2" t="s">
        <v>875</v>
      </c>
    </row>
    <row r="845" spans="1:2" x14ac:dyDescent="0.25">
      <c r="A845" s="2" t="s">
        <v>849</v>
      </c>
      <c r="B845" s="2"/>
    </row>
    <row r="846" spans="1:2" x14ac:dyDescent="0.25">
      <c r="A846" s="2" t="s">
        <v>850</v>
      </c>
      <c r="B846" s="2"/>
    </row>
    <row r="847" spans="1:2" x14ac:dyDescent="0.25">
      <c r="A847" s="2" t="s">
        <v>851</v>
      </c>
      <c r="B847" s="2"/>
    </row>
    <row r="848" spans="1:2" x14ac:dyDescent="0.25">
      <c r="A848" s="2" t="s">
        <v>852</v>
      </c>
      <c r="B848" s="2"/>
    </row>
    <row r="849" spans="1:2" x14ac:dyDescent="0.25">
      <c r="A849" s="2" t="s">
        <v>853</v>
      </c>
      <c r="B849" s="2"/>
    </row>
    <row r="850" spans="1:2" x14ac:dyDescent="0.25">
      <c r="A850" s="2" t="s">
        <v>854</v>
      </c>
      <c r="B850" s="2" t="s">
        <v>875</v>
      </c>
    </row>
    <row r="851" spans="1:2" x14ac:dyDescent="0.25">
      <c r="A851" s="2" t="s">
        <v>855</v>
      </c>
      <c r="B851" s="2"/>
    </row>
    <row r="852" spans="1:2" x14ac:dyDescent="0.25">
      <c r="A852" s="2" t="s">
        <v>856</v>
      </c>
      <c r="B852" s="2" t="s">
        <v>875</v>
      </c>
    </row>
    <row r="853" spans="1:2" x14ac:dyDescent="0.25">
      <c r="A853" s="2" t="s">
        <v>857</v>
      </c>
      <c r="B853" s="2" t="s">
        <v>875</v>
      </c>
    </row>
    <row r="854" spans="1:2" x14ac:dyDescent="0.25">
      <c r="A854" s="2" t="s">
        <v>858</v>
      </c>
      <c r="B854" s="2"/>
    </row>
    <row r="855" spans="1:2" x14ac:dyDescent="0.25">
      <c r="A855" s="2" t="s">
        <v>859</v>
      </c>
      <c r="B855" s="2"/>
    </row>
    <row r="856" spans="1:2" x14ac:dyDescent="0.25">
      <c r="A856" s="2" t="s">
        <v>860</v>
      </c>
      <c r="B856" s="2"/>
    </row>
  </sheetData>
  <sheetProtection selectLockedCells="1" selectUnlockedCells="1"/>
  <autoFilter ref="A1:B856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E859"/>
  <sheetViews>
    <sheetView topLeftCell="A793" workbookViewId="0">
      <selection activeCell="A859" sqref="A859:E859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7</v>
      </c>
      <c r="B1" s="3" t="s">
        <v>874</v>
      </c>
      <c r="C1" s="3" t="s">
        <v>873</v>
      </c>
    </row>
    <row r="2" spans="1:5" x14ac:dyDescent="0.25">
      <c r="B2" s="3" t="s">
        <v>872</v>
      </c>
      <c r="C2" s="3">
        <v>0.72699999999999998</v>
      </c>
      <c r="D2" s="7" t="s">
        <v>7</v>
      </c>
      <c r="E2" s="6"/>
    </row>
    <row r="3" spans="1:5" x14ac:dyDescent="0.25">
      <c r="A3" s="2" t="s">
        <v>8</v>
      </c>
      <c r="B3" s="3">
        <v>310010</v>
      </c>
      <c r="C3" s="3">
        <v>0.68899999999999995</v>
      </c>
      <c r="D3" s="7" t="s">
        <v>8</v>
      </c>
      <c r="E3" s="6" t="str">
        <f>IF(A3=D3,"ok","erro")</f>
        <v>ok</v>
      </c>
    </row>
    <row r="4" spans="1:5" x14ac:dyDescent="0.25">
      <c r="A4" s="2" t="s">
        <v>9</v>
      </c>
      <c r="B4" s="3">
        <v>310020</v>
      </c>
      <c r="C4" s="3">
        <v>0.69799999999999995</v>
      </c>
      <c r="D4" s="7" t="s">
        <v>9</v>
      </c>
      <c r="E4" s="6" t="str">
        <f t="shared" ref="E4:E67" si="0">IF(A4=D4,"ok","erro")</f>
        <v>ok</v>
      </c>
    </row>
    <row r="5" spans="1:5" x14ac:dyDescent="0.25">
      <c r="A5" s="2" t="s">
        <v>10</v>
      </c>
      <c r="B5" s="3">
        <v>310030</v>
      </c>
      <c r="C5" s="3">
        <v>0.65400000000000003</v>
      </c>
      <c r="D5" s="7" t="s">
        <v>10</v>
      </c>
      <c r="E5" s="6" t="str">
        <f t="shared" si="0"/>
        <v>ok</v>
      </c>
    </row>
    <row r="6" spans="1:5" x14ac:dyDescent="0.25">
      <c r="A6" s="2" t="s">
        <v>11</v>
      </c>
      <c r="B6" s="3">
        <v>310040</v>
      </c>
      <c r="C6" s="3">
        <v>0.63</v>
      </c>
      <c r="D6" s="7" t="s">
        <v>11</v>
      </c>
      <c r="E6" s="6" t="str">
        <f t="shared" si="0"/>
        <v>ok</v>
      </c>
    </row>
    <row r="7" spans="1:5" x14ac:dyDescent="0.25">
      <c r="A7" s="2" t="s">
        <v>12</v>
      </c>
      <c r="B7" s="3">
        <v>310050</v>
      </c>
      <c r="C7" s="3">
        <v>0.61</v>
      </c>
      <c r="D7" s="7" t="s">
        <v>12</v>
      </c>
      <c r="E7" s="6" t="str">
        <f t="shared" si="0"/>
        <v>ok</v>
      </c>
    </row>
    <row r="8" spans="1:5" x14ac:dyDescent="0.25">
      <c r="A8" s="2" t="s">
        <v>13</v>
      </c>
      <c r="B8" s="3">
        <v>310060</v>
      </c>
      <c r="C8" s="3">
        <v>0.57599999999999996</v>
      </c>
      <c r="D8" s="7" t="s">
        <v>13</v>
      </c>
      <c r="E8" s="6" t="str">
        <f t="shared" si="0"/>
        <v>ok</v>
      </c>
    </row>
    <row r="9" spans="1:5" x14ac:dyDescent="0.25">
      <c r="A9" s="2" t="s">
        <v>14</v>
      </c>
      <c r="B9" s="3">
        <v>310070</v>
      </c>
      <c r="C9" s="3">
        <v>0.67500000000000004</v>
      </c>
      <c r="D9" s="7" t="s">
        <v>14</v>
      </c>
      <c r="E9" s="6" t="str">
        <f t="shared" si="0"/>
        <v>ok</v>
      </c>
    </row>
    <row r="10" spans="1:5" x14ac:dyDescent="0.25">
      <c r="A10" s="2" t="s">
        <v>15</v>
      </c>
      <c r="B10" s="3">
        <v>310080</v>
      </c>
      <c r="C10" s="3">
        <v>0.66300000000000003</v>
      </c>
      <c r="D10" s="7" t="s">
        <v>15</v>
      </c>
      <c r="E10" s="6" t="str">
        <f t="shared" si="0"/>
        <v>ok</v>
      </c>
    </row>
    <row r="11" spans="1:5" x14ac:dyDescent="0.25">
      <c r="A11" s="2" t="s">
        <v>16</v>
      </c>
      <c r="B11" s="3">
        <v>310090</v>
      </c>
      <c r="C11" s="3">
        <v>0.64500000000000002</v>
      </c>
      <c r="D11" s="7" t="s">
        <v>16</v>
      </c>
      <c r="E11" s="6" t="str">
        <f t="shared" si="0"/>
        <v>ok</v>
      </c>
    </row>
    <row r="12" spans="1:5" x14ac:dyDescent="0.25">
      <c r="A12" s="2" t="s">
        <v>17</v>
      </c>
      <c r="B12" s="3">
        <v>310100</v>
      </c>
      <c r="C12" s="3">
        <v>0.60099999999999998</v>
      </c>
      <c r="D12" s="7" t="s">
        <v>17</v>
      </c>
      <c r="E12" s="6" t="str">
        <f t="shared" si="0"/>
        <v>ok</v>
      </c>
    </row>
    <row r="13" spans="1:5" x14ac:dyDescent="0.25">
      <c r="A13" s="2" t="s">
        <v>18</v>
      </c>
      <c r="B13" s="3">
        <v>310110</v>
      </c>
      <c r="C13" s="3">
        <v>0.68400000000000005</v>
      </c>
      <c r="D13" s="7" t="s">
        <v>18</v>
      </c>
      <c r="E13" s="6" t="str">
        <f t="shared" si="0"/>
        <v>ok</v>
      </c>
    </row>
    <row r="14" spans="1:5" x14ac:dyDescent="0.25">
      <c r="A14" s="2" t="s">
        <v>19</v>
      </c>
      <c r="B14" s="3">
        <v>310120</v>
      </c>
      <c r="C14" s="3">
        <v>0.66800000000000004</v>
      </c>
      <c r="D14" s="7" t="s">
        <v>19</v>
      </c>
      <c r="E14" s="6" t="str">
        <f t="shared" si="0"/>
        <v>ok</v>
      </c>
    </row>
    <row r="15" spans="1:5" x14ac:dyDescent="0.25">
      <c r="A15" s="2" t="s">
        <v>20</v>
      </c>
      <c r="B15" s="3">
        <v>310130</v>
      </c>
      <c r="C15" s="3">
        <v>0.64900000000000002</v>
      </c>
      <c r="D15" s="7" t="s">
        <v>20</v>
      </c>
      <c r="E15" s="6" t="str">
        <f t="shared" si="0"/>
        <v>ok</v>
      </c>
    </row>
    <row r="16" spans="1:5" x14ac:dyDescent="0.25">
      <c r="A16" s="2" t="s">
        <v>21</v>
      </c>
      <c r="B16" s="3">
        <v>310140</v>
      </c>
      <c r="C16" s="3">
        <v>0.67300000000000004</v>
      </c>
      <c r="D16" s="7" t="s">
        <v>21</v>
      </c>
      <c r="E16" s="6" t="str">
        <f t="shared" si="0"/>
        <v>ok</v>
      </c>
    </row>
    <row r="17" spans="1:5" x14ac:dyDescent="0.25">
      <c r="A17" s="2" t="s">
        <v>22</v>
      </c>
      <c r="B17" s="3">
        <v>310150</v>
      </c>
      <c r="C17" s="3">
        <v>0.72599999999999998</v>
      </c>
      <c r="D17" s="7" t="s">
        <v>22</v>
      </c>
      <c r="E17" s="6" t="str">
        <f t="shared" si="0"/>
        <v>ok</v>
      </c>
    </row>
    <row r="18" spans="1:5" x14ac:dyDescent="0.25">
      <c r="A18" s="2" t="s">
        <v>23</v>
      </c>
      <c r="B18" s="3">
        <v>310160</v>
      </c>
      <c r="C18" s="3">
        <v>0.76100000000000001</v>
      </c>
      <c r="D18" s="7" t="s">
        <v>23</v>
      </c>
      <c r="E18" s="6" t="str">
        <f t="shared" si="0"/>
        <v>ok</v>
      </c>
    </row>
    <row r="19" spans="1:5" x14ac:dyDescent="0.25">
      <c r="A19" s="2" t="s">
        <v>24</v>
      </c>
      <c r="B19" s="3">
        <v>310163</v>
      </c>
      <c r="C19" s="3">
        <v>0.67500000000000004</v>
      </c>
      <c r="D19" s="7" t="s">
        <v>24</v>
      </c>
      <c r="E19" s="6" t="str">
        <f t="shared" si="0"/>
        <v>ok</v>
      </c>
    </row>
    <row r="20" spans="1:5" x14ac:dyDescent="0.25">
      <c r="A20" s="2" t="s">
        <v>25</v>
      </c>
      <c r="B20" s="3">
        <v>310170</v>
      </c>
      <c r="C20" s="3">
        <v>0.64200000000000002</v>
      </c>
      <c r="D20" s="7" t="s">
        <v>25</v>
      </c>
      <c r="E20" s="6" t="str">
        <f t="shared" si="0"/>
        <v>ok</v>
      </c>
    </row>
    <row r="21" spans="1:5" x14ac:dyDescent="0.25">
      <c r="A21" s="2" t="s">
        <v>26</v>
      </c>
      <c r="B21" s="3">
        <v>310180</v>
      </c>
      <c r="C21" s="3">
        <v>0.64600000000000002</v>
      </c>
      <c r="D21" s="7" t="s">
        <v>26</v>
      </c>
      <c r="E21" s="6" t="str">
        <f t="shared" si="0"/>
        <v>ok</v>
      </c>
    </row>
    <row r="22" spans="1:5" x14ac:dyDescent="0.25">
      <c r="A22" s="2" t="s">
        <v>27</v>
      </c>
      <c r="B22" s="3">
        <v>310190</v>
      </c>
      <c r="C22" s="3">
        <v>0.72499999999999998</v>
      </c>
      <c r="D22" s="7" t="s">
        <v>27</v>
      </c>
      <c r="E22" s="6" t="str">
        <f t="shared" si="0"/>
        <v>ok</v>
      </c>
    </row>
    <row r="23" spans="1:5" x14ac:dyDescent="0.25">
      <c r="A23" s="2" t="s">
        <v>28</v>
      </c>
      <c r="B23" s="3">
        <v>310200</v>
      </c>
      <c r="C23" s="3">
        <v>0.66800000000000004</v>
      </c>
      <c r="D23" s="7" t="s">
        <v>28</v>
      </c>
      <c r="E23" s="6" t="str">
        <f t="shared" si="0"/>
        <v>ok</v>
      </c>
    </row>
    <row r="24" spans="1:5" x14ac:dyDescent="0.25">
      <c r="A24" s="2" t="s">
        <v>29</v>
      </c>
      <c r="B24" s="3">
        <v>310205</v>
      </c>
      <c r="C24" s="3">
        <v>0.66100000000000003</v>
      </c>
      <c r="D24" s="7" t="s">
        <v>29</v>
      </c>
      <c r="E24" s="6" t="str">
        <f t="shared" si="0"/>
        <v>ok</v>
      </c>
    </row>
    <row r="25" spans="1:5" x14ac:dyDescent="0.25">
      <c r="A25" s="2" t="s">
        <v>30</v>
      </c>
      <c r="B25" s="3">
        <v>315350</v>
      </c>
      <c r="C25" s="3">
        <v>0.66</v>
      </c>
      <c r="D25" s="7" t="s">
        <v>30</v>
      </c>
      <c r="E25" s="6" t="str">
        <f t="shared" si="0"/>
        <v>ok</v>
      </c>
    </row>
    <row r="26" spans="1:5" x14ac:dyDescent="0.25">
      <c r="A26" s="2" t="s">
        <v>31</v>
      </c>
      <c r="B26" s="3">
        <v>310210</v>
      </c>
      <c r="C26" s="3">
        <v>0.62</v>
      </c>
      <c r="D26" s="7" t="s">
        <v>31</v>
      </c>
      <c r="E26" s="6" t="str">
        <f t="shared" si="0"/>
        <v>ok</v>
      </c>
    </row>
    <row r="27" spans="1:5" x14ac:dyDescent="0.25">
      <c r="A27" s="2" t="s">
        <v>32</v>
      </c>
      <c r="B27" s="3">
        <v>310220</v>
      </c>
      <c r="C27" s="3">
        <v>0.59199999999999997</v>
      </c>
      <c r="D27" s="7" t="s">
        <v>32</v>
      </c>
      <c r="E27" s="6" t="str">
        <f t="shared" si="0"/>
        <v>ok</v>
      </c>
    </row>
    <row r="28" spans="1:5" x14ac:dyDescent="0.25">
      <c r="A28" s="2" t="s">
        <v>33</v>
      </c>
      <c r="B28" s="3">
        <v>310230</v>
      </c>
      <c r="C28" s="3">
        <v>0.67600000000000005</v>
      </c>
      <c r="D28" s="7" t="s">
        <v>33</v>
      </c>
      <c r="E28" s="6" t="str">
        <f t="shared" si="0"/>
        <v>ok</v>
      </c>
    </row>
    <row r="29" spans="1:5" x14ac:dyDescent="0.25">
      <c r="A29" s="2" t="s">
        <v>34</v>
      </c>
      <c r="B29" s="3">
        <v>310240</v>
      </c>
      <c r="C29" s="3">
        <v>0.57199999999999995</v>
      </c>
      <c r="D29" s="7" t="s">
        <v>34</v>
      </c>
      <c r="E29" s="6" t="str">
        <f t="shared" si="0"/>
        <v>ok</v>
      </c>
    </row>
    <row r="30" spans="1:5" x14ac:dyDescent="0.25">
      <c r="A30" s="2" t="s">
        <v>35</v>
      </c>
      <c r="B30" s="3">
        <v>310250</v>
      </c>
      <c r="C30" s="3">
        <v>0.64100000000000001</v>
      </c>
      <c r="D30" s="7" t="s">
        <v>35</v>
      </c>
      <c r="E30" s="6" t="str">
        <f t="shared" si="0"/>
        <v>ok</v>
      </c>
    </row>
    <row r="31" spans="1:5" x14ac:dyDescent="0.25">
      <c r="A31" s="2" t="s">
        <v>36</v>
      </c>
      <c r="B31" s="3">
        <v>310260</v>
      </c>
      <c r="C31" s="3">
        <v>0.73399999999999999</v>
      </c>
      <c r="D31" s="7" t="s">
        <v>36</v>
      </c>
      <c r="E31" s="6" t="str">
        <f t="shared" si="0"/>
        <v>ok</v>
      </c>
    </row>
    <row r="32" spans="1:5" x14ac:dyDescent="0.25">
      <c r="A32" s="2" t="s">
        <v>37</v>
      </c>
      <c r="B32" s="3">
        <v>310280</v>
      </c>
      <c r="C32" s="3">
        <v>0.7</v>
      </c>
      <c r="D32" s="7" t="s">
        <v>37</v>
      </c>
      <c r="E32" s="6" t="str">
        <f t="shared" si="0"/>
        <v>ok</v>
      </c>
    </row>
    <row r="33" spans="1:5" x14ac:dyDescent="0.25">
      <c r="A33" s="2" t="s">
        <v>38</v>
      </c>
      <c r="B33" s="3">
        <v>310285</v>
      </c>
      <c r="C33" s="3">
        <v>0.59699999999999998</v>
      </c>
      <c r="D33" s="7" t="s">
        <v>38</v>
      </c>
      <c r="E33" s="6" t="str">
        <f t="shared" si="0"/>
        <v>ok</v>
      </c>
    </row>
    <row r="34" spans="1:5" x14ac:dyDescent="0.25">
      <c r="A34" s="2" t="s">
        <v>39</v>
      </c>
      <c r="B34" s="3">
        <v>310290</v>
      </c>
      <c r="C34" s="3">
        <v>0.68300000000000005</v>
      </c>
      <c r="D34" s="7" t="s">
        <v>39</v>
      </c>
      <c r="E34" s="6" t="str">
        <f t="shared" si="0"/>
        <v>ok</v>
      </c>
    </row>
    <row r="35" spans="1:5" x14ac:dyDescent="0.25">
      <c r="A35" s="2" t="s">
        <v>40</v>
      </c>
      <c r="B35" s="3">
        <v>310300</v>
      </c>
      <c r="C35" s="3">
        <v>0.64500000000000002</v>
      </c>
      <c r="D35" s="7" t="s">
        <v>40</v>
      </c>
      <c r="E35" s="6" t="str">
        <f t="shared" si="0"/>
        <v>ok</v>
      </c>
    </row>
    <row r="36" spans="1:5" x14ac:dyDescent="0.25">
      <c r="A36" s="2" t="s">
        <v>41</v>
      </c>
      <c r="B36" s="3">
        <v>310310</v>
      </c>
      <c r="C36" s="3">
        <v>0.68400000000000005</v>
      </c>
      <c r="D36" s="7" t="s">
        <v>41</v>
      </c>
      <c r="E36" s="6" t="str">
        <f t="shared" si="0"/>
        <v>ok</v>
      </c>
    </row>
    <row r="37" spans="1:5" x14ac:dyDescent="0.25">
      <c r="A37" s="2" t="s">
        <v>42</v>
      </c>
      <c r="B37" s="3">
        <v>310320</v>
      </c>
      <c r="C37" s="3">
        <v>0.69499999999999995</v>
      </c>
      <c r="D37" s="7" t="s">
        <v>42</v>
      </c>
      <c r="E37" s="6" t="str">
        <f t="shared" si="0"/>
        <v>ok</v>
      </c>
    </row>
    <row r="38" spans="1:5" x14ac:dyDescent="0.25">
      <c r="A38" s="2" t="s">
        <v>43</v>
      </c>
      <c r="B38" s="3">
        <v>310330</v>
      </c>
      <c r="C38" s="3">
        <v>0.66100000000000003</v>
      </c>
      <c r="D38" s="7" t="s">
        <v>43</v>
      </c>
      <c r="E38" s="6" t="str">
        <f t="shared" si="0"/>
        <v>ok</v>
      </c>
    </row>
    <row r="39" spans="1:5" x14ac:dyDescent="0.25">
      <c r="A39" s="2" t="s">
        <v>44</v>
      </c>
      <c r="B39" s="3">
        <v>310340</v>
      </c>
      <c r="C39" s="3">
        <v>0.66300000000000003</v>
      </c>
      <c r="D39" s="7" t="s">
        <v>44</v>
      </c>
      <c r="E39" s="6" t="str">
        <f t="shared" si="0"/>
        <v>ok</v>
      </c>
    </row>
    <row r="40" spans="1:5" x14ac:dyDescent="0.25">
      <c r="A40" s="2" t="s">
        <v>45</v>
      </c>
      <c r="B40" s="3">
        <v>310350</v>
      </c>
      <c r="C40" s="3">
        <v>0.77300000000000002</v>
      </c>
      <c r="D40" s="7" t="s">
        <v>45</v>
      </c>
      <c r="E40" s="6" t="str">
        <f t="shared" si="0"/>
        <v>ok</v>
      </c>
    </row>
    <row r="41" spans="1:5" x14ac:dyDescent="0.25">
      <c r="A41" s="2" t="s">
        <v>46</v>
      </c>
      <c r="B41" s="3">
        <v>310360</v>
      </c>
      <c r="C41" s="3">
        <v>0.69699999999999995</v>
      </c>
      <c r="D41" s="7" t="s">
        <v>46</v>
      </c>
      <c r="E41" s="6" t="str">
        <f t="shared" si="0"/>
        <v>ok</v>
      </c>
    </row>
    <row r="42" spans="1:5" x14ac:dyDescent="0.25">
      <c r="A42" s="2" t="s">
        <v>47</v>
      </c>
      <c r="B42" s="3">
        <v>310370</v>
      </c>
      <c r="C42" s="3">
        <v>0.53600000000000003</v>
      </c>
      <c r="D42" s="7" t="s">
        <v>47</v>
      </c>
      <c r="E42" s="6" t="str">
        <f t="shared" si="0"/>
        <v>ok</v>
      </c>
    </row>
    <row r="43" spans="1:5" x14ac:dyDescent="0.25">
      <c r="A43" s="2" t="s">
        <v>48</v>
      </c>
      <c r="B43" s="3">
        <v>310375</v>
      </c>
      <c r="C43" s="3">
        <v>0.70799999999999996</v>
      </c>
      <c r="D43" s="7" t="s">
        <v>48</v>
      </c>
      <c r="E43" s="6" t="str">
        <f t="shared" si="0"/>
        <v>ok</v>
      </c>
    </row>
    <row r="44" spans="1:5" x14ac:dyDescent="0.25">
      <c r="A44" s="2" t="s">
        <v>49</v>
      </c>
      <c r="B44" s="3">
        <v>310380</v>
      </c>
      <c r="C44" s="3">
        <v>0.72399999999999998</v>
      </c>
      <c r="D44" s="7" t="s">
        <v>49</v>
      </c>
      <c r="E44" s="6" t="str">
        <f t="shared" si="0"/>
        <v>ok</v>
      </c>
    </row>
    <row r="45" spans="1:5" x14ac:dyDescent="0.25">
      <c r="A45" s="2" t="s">
        <v>50</v>
      </c>
      <c r="B45" s="3">
        <v>310390</v>
      </c>
      <c r="C45" s="3">
        <v>0.69799999999999995</v>
      </c>
      <c r="D45" s="7" t="s">
        <v>50</v>
      </c>
      <c r="E45" s="6" t="str">
        <f t="shared" si="0"/>
        <v>ok</v>
      </c>
    </row>
    <row r="46" spans="1:5" x14ac:dyDescent="0.25">
      <c r="A46" s="2" t="s">
        <v>51</v>
      </c>
      <c r="B46" s="3">
        <v>310400</v>
      </c>
      <c r="C46" s="3">
        <v>0.77200000000000002</v>
      </c>
      <c r="D46" s="7" t="s">
        <v>51</v>
      </c>
      <c r="E46" s="6" t="str">
        <f t="shared" si="0"/>
        <v>ok</v>
      </c>
    </row>
    <row r="47" spans="1:5" x14ac:dyDescent="0.25">
      <c r="A47" s="2" t="s">
        <v>52</v>
      </c>
      <c r="B47" s="3">
        <v>310410</v>
      </c>
      <c r="C47" s="3">
        <v>0.68300000000000005</v>
      </c>
      <c r="D47" s="7" t="s">
        <v>52</v>
      </c>
      <c r="E47" s="6" t="str">
        <f t="shared" si="0"/>
        <v>ok</v>
      </c>
    </row>
    <row r="48" spans="1:5" x14ac:dyDescent="0.25">
      <c r="A48" s="2" t="s">
        <v>53</v>
      </c>
      <c r="B48" s="3">
        <v>310420</v>
      </c>
      <c r="C48" s="3">
        <v>0.749</v>
      </c>
      <c r="D48" s="7" t="s">
        <v>53</v>
      </c>
      <c r="E48" s="6" t="str">
        <f t="shared" si="0"/>
        <v>ok</v>
      </c>
    </row>
    <row r="49" spans="1:5" x14ac:dyDescent="0.25">
      <c r="A49" s="2" t="s">
        <v>54</v>
      </c>
      <c r="B49" s="3">
        <v>310430</v>
      </c>
      <c r="C49" s="3">
        <v>0.72699999999999998</v>
      </c>
      <c r="D49" s="7" t="s">
        <v>54</v>
      </c>
      <c r="E49" s="6" t="str">
        <f t="shared" si="0"/>
        <v>ok</v>
      </c>
    </row>
    <row r="50" spans="1:5" x14ac:dyDescent="0.25">
      <c r="A50" s="2" t="s">
        <v>55</v>
      </c>
      <c r="B50" s="3">
        <v>310440</v>
      </c>
      <c r="C50" s="3">
        <v>0.64300000000000002</v>
      </c>
      <c r="D50" s="7" t="s">
        <v>55</v>
      </c>
      <c r="E50" s="6" t="str">
        <f t="shared" si="0"/>
        <v>ok</v>
      </c>
    </row>
    <row r="51" spans="1:5" x14ac:dyDescent="0.25">
      <c r="A51" s="2" t="s">
        <v>56</v>
      </c>
      <c r="B51" s="3">
        <v>310445</v>
      </c>
      <c r="C51" s="3">
        <v>0.58199999999999996</v>
      </c>
      <c r="D51" s="7" t="s">
        <v>56</v>
      </c>
      <c r="E51" s="6" t="str">
        <f t="shared" si="0"/>
        <v>ok</v>
      </c>
    </row>
    <row r="52" spans="1:5" x14ac:dyDescent="0.25">
      <c r="A52" s="2" t="s">
        <v>57</v>
      </c>
      <c r="B52" s="3">
        <v>310450</v>
      </c>
      <c r="C52" s="3">
        <v>0.65600000000000003</v>
      </c>
      <c r="D52" s="7" t="s">
        <v>57</v>
      </c>
      <c r="E52" s="6" t="str">
        <f t="shared" si="0"/>
        <v>ok</v>
      </c>
    </row>
    <row r="53" spans="1:5" x14ac:dyDescent="0.25">
      <c r="A53" s="2" t="s">
        <v>58</v>
      </c>
      <c r="B53" s="3">
        <v>310460</v>
      </c>
      <c r="C53" s="3">
        <v>0.69399999999999995</v>
      </c>
      <c r="D53" s="7" t="s">
        <v>58</v>
      </c>
      <c r="E53" s="6" t="str">
        <f t="shared" si="0"/>
        <v>ok</v>
      </c>
    </row>
    <row r="54" spans="1:5" x14ac:dyDescent="0.25">
      <c r="A54" s="2" t="s">
        <v>59</v>
      </c>
      <c r="B54" s="3">
        <v>310470</v>
      </c>
      <c r="C54" s="3">
        <v>0.58799999999999997</v>
      </c>
      <c r="D54" s="7" t="s">
        <v>59</v>
      </c>
      <c r="E54" s="6" t="str">
        <f t="shared" si="0"/>
        <v>ok</v>
      </c>
    </row>
    <row r="55" spans="1:5" x14ac:dyDescent="0.25">
      <c r="A55" s="2" t="s">
        <v>60</v>
      </c>
      <c r="B55" s="3">
        <v>310480</v>
      </c>
      <c r="C55" s="3">
        <v>0.65600000000000003</v>
      </c>
      <c r="D55" s="7" t="s">
        <v>60</v>
      </c>
      <c r="E55" s="6" t="str">
        <f t="shared" si="0"/>
        <v>ok</v>
      </c>
    </row>
    <row r="56" spans="1:5" x14ac:dyDescent="0.25">
      <c r="A56" s="2" t="s">
        <v>61</v>
      </c>
      <c r="B56" s="3">
        <v>310490</v>
      </c>
      <c r="C56" s="3">
        <v>0.68100000000000005</v>
      </c>
      <c r="D56" s="7" t="s">
        <v>61</v>
      </c>
      <c r="E56" s="6" t="str">
        <f t="shared" si="0"/>
        <v>ok</v>
      </c>
    </row>
    <row r="57" spans="1:5" x14ac:dyDescent="0.25">
      <c r="A57" s="2" t="s">
        <v>62</v>
      </c>
      <c r="B57" s="3">
        <v>310500</v>
      </c>
      <c r="C57" s="3">
        <v>0.67100000000000004</v>
      </c>
      <c r="D57" s="7" t="s">
        <v>62</v>
      </c>
      <c r="E57" s="6" t="str">
        <f t="shared" si="0"/>
        <v>ok</v>
      </c>
    </row>
    <row r="58" spans="1:5" x14ac:dyDescent="0.25">
      <c r="A58" s="2" t="s">
        <v>63</v>
      </c>
      <c r="B58" s="3">
        <v>310510</v>
      </c>
      <c r="C58" s="3">
        <v>0.74099999999999999</v>
      </c>
      <c r="D58" s="7" t="s">
        <v>63</v>
      </c>
      <c r="E58" s="6" t="str">
        <f t="shared" si="0"/>
        <v>ok</v>
      </c>
    </row>
    <row r="59" spans="1:5" x14ac:dyDescent="0.25">
      <c r="A59" s="2" t="s">
        <v>64</v>
      </c>
      <c r="B59" s="3">
        <v>310520</v>
      </c>
      <c r="C59" s="3">
        <v>0.59899999999999998</v>
      </c>
      <c r="D59" s="7" t="s">
        <v>64</v>
      </c>
      <c r="E59" s="6" t="str">
        <f t="shared" si="0"/>
        <v>ok</v>
      </c>
    </row>
    <row r="60" spans="1:5" x14ac:dyDescent="0.25">
      <c r="A60" s="2" t="s">
        <v>65</v>
      </c>
      <c r="B60" s="3">
        <v>310530</v>
      </c>
      <c r="C60" s="3">
        <v>0.69199999999999995</v>
      </c>
      <c r="D60" s="7" t="s">
        <v>65</v>
      </c>
      <c r="E60" s="6" t="str">
        <f t="shared" si="0"/>
        <v>ok</v>
      </c>
    </row>
    <row r="61" spans="1:5" x14ac:dyDescent="0.25">
      <c r="A61" s="2" t="s">
        <v>66</v>
      </c>
      <c r="B61" s="3">
        <v>310540</v>
      </c>
      <c r="C61" s="3">
        <v>0.72199999999999998</v>
      </c>
      <c r="D61" s="7" t="s">
        <v>66</v>
      </c>
      <c r="E61" s="6" t="str">
        <f t="shared" si="0"/>
        <v>ok</v>
      </c>
    </row>
    <row r="62" spans="1:5" x14ac:dyDescent="0.25">
      <c r="A62" s="2" t="s">
        <v>67</v>
      </c>
      <c r="B62" s="3">
        <v>310550</v>
      </c>
      <c r="C62" s="3">
        <v>0.64900000000000002</v>
      </c>
      <c r="D62" s="7" t="s">
        <v>67</v>
      </c>
      <c r="E62" s="6" t="str">
        <f t="shared" si="0"/>
        <v>ok</v>
      </c>
    </row>
    <row r="63" spans="1:5" x14ac:dyDescent="0.25">
      <c r="A63" s="2" t="s">
        <v>68</v>
      </c>
      <c r="B63" s="3">
        <v>310560</v>
      </c>
      <c r="C63" s="3">
        <v>0.76900000000000002</v>
      </c>
      <c r="D63" s="7" t="s">
        <v>68</v>
      </c>
      <c r="E63" s="6" t="str">
        <f t="shared" si="0"/>
        <v>ok</v>
      </c>
    </row>
    <row r="64" spans="1:5" x14ac:dyDescent="0.25">
      <c r="A64" s="2" t="s">
        <v>69</v>
      </c>
      <c r="B64" s="3">
        <v>310570</v>
      </c>
      <c r="C64" s="3">
        <v>0.624</v>
      </c>
      <c r="D64" s="7" t="s">
        <v>69</v>
      </c>
      <c r="E64" s="6" t="str">
        <f t="shared" si="0"/>
        <v>ok</v>
      </c>
    </row>
    <row r="65" spans="1:5" x14ac:dyDescent="0.25">
      <c r="A65" s="2" t="s">
        <v>70</v>
      </c>
      <c r="B65" s="3">
        <v>310590</v>
      </c>
      <c r="C65" s="3">
        <v>0.73399999999999999</v>
      </c>
      <c r="D65" s="7" t="s">
        <v>70</v>
      </c>
      <c r="E65" s="6" t="str">
        <f t="shared" si="0"/>
        <v>ok</v>
      </c>
    </row>
    <row r="66" spans="1:5" x14ac:dyDescent="0.25">
      <c r="A66" s="2" t="s">
        <v>71</v>
      </c>
      <c r="B66" s="3">
        <v>310600</v>
      </c>
      <c r="C66" s="3">
        <v>0.67400000000000004</v>
      </c>
      <c r="D66" s="7" t="s">
        <v>71</v>
      </c>
      <c r="E66" s="6" t="str">
        <f t="shared" si="0"/>
        <v>ok</v>
      </c>
    </row>
    <row r="67" spans="1:5" x14ac:dyDescent="0.25">
      <c r="A67" s="2" t="s">
        <v>72</v>
      </c>
      <c r="B67" s="3">
        <v>310610</v>
      </c>
      <c r="C67" s="3">
        <v>0.66</v>
      </c>
      <c r="D67" s="7" t="s">
        <v>72</v>
      </c>
      <c r="E67" s="6" t="str">
        <f t="shared" si="0"/>
        <v>ok</v>
      </c>
    </row>
    <row r="68" spans="1:5" x14ac:dyDescent="0.25">
      <c r="A68" s="2" t="s">
        <v>73</v>
      </c>
      <c r="B68" s="3">
        <v>310620</v>
      </c>
      <c r="C68" s="3">
        <v>0.81</v>
      </c>
      <c r="D68" s="7" t="s">
        <v>73</v>
      </c>
      <c r="E68" s="6" t="str">
        <f t="shared" ref="E68:E131" si="1">IF(A68=D68,"ok","erro")</f>
        <v>ok</v>
      </c>
    </row>
    <row r="69" spans="1:5" x14ac:dyDescent="0.25">
      <c r="A69" s="2" t="s">
        <v>74</v>
      </c>
      <c r="B69" s="3">
        <v>310630</v>
      </c>
      <c r="C69" s="3">
        <v>0.68600000000000005</v>
      </c>
      <c r="D69" s="7" t="s">
        <v>74</v>
      </c>
      <c r="E69" s="6" t="str">
        <f t="shared" si="1"/>
        <v>ok</v>
      </c>
    </row>
    <row r="70" spans="1:5" x14ac:dyDescent="0.25">
      <c r="A70" s="2" t="s">
        <v>75</v>
      </c>
      <c r="B70" s="3">
        <v>310640</v>
      </c>
      <c r="C70" s="3">
        <v>0.65500000000000003</v>
      </c>
      <c r="D70" s="7" t="s">
        <v>75</v>
      </c>
      <c r="E70" s="6" t="str">
        <f t="shared" si="1"/>
        <v>ok</v>
      </c>
    </row>
    <row r="71" spans="1:5" x14ac:dyDescent="0.25">
      <c r="A71" s="2" t="s">
        <v>76</v>
      </c>
      <c r="B71" s="3">
        <v>310650</v>
      </c>
      <c r="C71" s="3">
        <v>0.628</v>
      </c>
      <c r="D71" s="7" t="s">
        <v>76</v>
      </c>
      <c r="E71" s="6" t="str">
        <f t="shared" si="1"/>
        <v>ok</v>
      </c>
    </row>
    <row r="72" spans="1:5" x14ac:dyDescent="0.25">
      <c r="A72" s="2" t="s">
        <v>77</v>
      </c>
      <c r="B72" s="3">
        <v>310665</v>
      </c>
      <c r="C72" s="3">
        <v>0.60399999999999998</v>
      </c>
      <c r="D72" s="7" t="s">
        <v>77</v>
      </c>
      <c r="E72" s="6" t="str">
        <f t="shared" si="1"/>
        <v>ok</v>
      </c>
    </row>
    <row r="73" spans="1:5" x14ac:dyDescent="0.25">
      <c r="A73" s="2" t="s">
        <v>78</v>
      </c>
      <c r="B73" s="3">
        <v>310660</v>
      </c>
      <c r="C73" s="3">
        <v>0.59399999999999997</v>
      </c>
      <c r="D73" s="7" t="s">
        <v>78</v>
      </c>
      <c r="E73" s="6" t="str">
        <f t="shared" si="1"/>
        <v>ok</v>
      </c>
    </row>
    <row r="74" spans="1:5" x14ac:dyDescent="0.25">
      <c r="A74" s="2" t="s">
        <v>79</v>
      </c>
      <c r="B74" s="3">
        <v>310670</v>
      </c>
      <c r="C74" s="3">
        <v>0.749</v>
      </c>
      <c r="D74" s="7" t="s">
        <v>79</v>
      </c>
      <c r="E74" s="6" t="str">
        <f t="shared" si="1"/>
        <v>ok</v>
      </c>
    </row>
    <row r="75" spans="1:5" x14ac:dyDescent="0.25">
      <c r="A75" s="2" t="s">
        <v>80</v>
      </c>
      <c r="B75" s="3">
        <v>310680</v>
      </c>
      <c r="C75" s="3">
        <v>0.62</v>
      </c>
      <c r="D75" s="7" t="s">
        <v>80</v>
      </c>
      <c r="E75" s="6" t="str">
        <f t="shared" si="1"/>
        <v>ok</v>
      </c>
    </row>
    <row r="76" spans="1:5" x14ac:dyDescent="0.25">
      <c r="A76" s="2" t="s">
        <v>81</v>
      </c>
      <c r="B76" s="3">
        <v>310690</v>
      </c>
      <c r="C76" s="3">
        <v>0.74399999999999999</v>
      </c>
      <c r="D76" s="7" t="s">
        <v>81</v>
      </c>
      <c r="E76" s="6" t="str">
        <f t="shared" si="1"/>
        <v>ok</v>
      </c>
    </row>
    <row r="77" spans="1:5" x14ac:dyDescent="0.25">
      <c r="A77" s="2" t="s">
        <v>82</v>
      </c>
      <c r="B77" s="3">
        <v>310700</v>
      </c>
      <c r="C77" s="3">
        <v>0.68799999999999994</v>
      </c>
      <c r="D77" s="7" t="s">
        <v>82</v>
      </c>
      <c r="E77" s="6" t="str">
        <f t="shared" si="1"/>
        <v>ok</v>
      </c>
    </row>
    <row r="78" spans="1:5" x14ac:dyDescent="0.25">
      <c r="A78" s="2" t="s">
        <v>83</v>
      </c>
      <c r="B78" s="3">
        <v>310710</v>
      </c>
      <c r="C78" s="3">
        <v>0.70399999999999996</v>
      </c>
      <c r="D78" s="7" t="s">
        <v>83</v>
      </c>
      <c r="E78" s="6" t="str">
        <f t="shared" si="1"/>
        <v>ok</v>
      </c>
    </row>
    <row r="79" spans="1:5" x14ac:dyDescent="0.25">
      <c r="A79" s="2" t="s">
        <v>84</v>
      </c>
      <c r="B79" s="3">
        <v>310720</v>
      </c>
      <c r="C79" s="3">
        <v>0.64500000000000002</v>
      </c>
      <c r="D79" s="7" t="s">
        <v>84</v>
      </c>
      <c r="E79" s="6" t="str">
        <f t="shared" si="1"/>
        <v>ok</v>
      </c>
    </row>
    <row r="80" spans="1:5" x14ac:dyDescent="0.25">
      <c r="A80" s="2" t="s">
        <v>85</v>
      </c>
      <c r="B80" s="3">
        <v>310730</v>
      </c>
      <c r="C80" s="3">
        <v>0.7</v>
      </c>
      <c r="D80" s="7" t="s">
        <v>85</v>
      </c>
      <c r="E80" s="6" t="str">
        <f t="shared" si="1"/>
        <v>ok</v>
      </c>
    </row>
    <row r="81" spans="1:5" x14ac:dyDescent="0.25">
      <c r="A81" s="2" t="s">
        <v>86</v>
      </c>
      <c r="B81" s="3">
        <v>310740</v>
      </c>
      <c r="C81" s="3">
        <v>0.75</v>
      </c>
      <c r="D81" s="7" t="s">
        <v>86</v>
      </c>
      <c r="E81" s="6" t="str">
        <f t="shared" si="1"/>
        <v>ok</v>
      </c>
    </row>
    <row r="82" spans="1:5" x14ac:dyDescent="0.25">
      <c r="A82" s="2" t="s">
        <v>87</v>
      </c>
      <c r="B82" s="3">
        <v>310750</v>
      </c>
      <c r="C82" s="3">
        <v>0.67300000000000004</v>
      </c>
      <c r="D82" s="7" t="s">
        <v>87</v>
      </c>
      <c r="E82" s="6" t="str">
        <f t="shared" si="1"/>
        <v>ok</v>
      </c>
    </row>
    <row r="83" spans="1:5" x14ac:dyDescent="0.25">
      <c r="A83" s="2" t="s">
        <v>88</v>
      </c>
      <c r="B83" s="3">
        <v>310760</v>
      </c>
      <c r="C83" s="3">
        <v>0.73499999999999999</v>
      </c>
      <c r="D83" s="7" t="s">
        <v>88</v>
      </c>
      <c r="E83" s="6" t="str">
        <f t="shared" si="1"/>
        <v>ok</v>
      </c>
    </row>
    <row r="84" spans="1:5" x14ac:dyDescent="0.25">
      <c r="A84" s="2" t="s">
        <v>89</v>
      </c>
      <c r="B84" s="3">
        <v>310770</v>
      </c>
      <c r="C84" s="3">
        <v>0.68300000000000005</v>
      </c>
      <c r="D84" s="7" t="s">
        <v>89</v>
      </c>
      <c r="E84" s="6" t="str">
        <f t="shared" si="1"/>
        <v>ok</v>
      </c>
    </row>
    <row r="85" spans="1:5" x14ac:dyDescent="0.25">
      <c r="A85" s="2" t="s">
        <v>90</v>
      </c>
      <c r="B85" s="3">
        <v>310780</v>
      </c>
      <c r="C85" s="3">
        <v>0.623</v>
      </c>
      <c r="D85" s="7" t="s">
        <v>90</v>
      </c>
      <c r="E85" s="6" t="str">
        <f t="shared" si="1"/>
        <v>ok</v>
      </c>
    </row>
    <row r="86" spans="1:5" x14ac:dyDescent="0.25">
      <c r="A86" s="2" t="s">
        <v>91</v>
      </c>
      <c r="B86" s="3">
        <v>310790</v>
      </c>
      <c r="C86" s="3">
        <v>0.65300000000000002</v>
      </c>
      <c r="D86" s="7" t="s">
        <v>91</v>
      </c>
      <c r="E86" s="6" t="str">
        <f t="shared" si="1"/>
        <v>ok</v>
      </c>
    </row>
    <row r="87" spans="1:5" x14ac:dyDescent="0.25">
      <c r="A87" s="2" t="s">
        <v>92</v>
      </c>
      <c r="B87" s="3">
        <v>310800</v>
      </c>
      <c r="C87" s="3">
        <v>0.69199999999999995</v>
      </c>
      <c r="D87" s="7" t="s">
        <v>92</v>
      </c>
      <c r="E87" s="6" t="str">
        <f t="shared" si="1"/>
        <v>ok</v>
      </c>
    </row>
    <row r="88" spans="1:5" x14ac:dyDescent="0.25">
      <c r="A88" s="2" t="s">
        <v>93</v>
      </c>
      <c r="B88" s="3">
        <v>310810</v>
      </c>
      <c r="C88" s="3">
        <v>0.63700000000000001</v>
      </c>
      <c r="D88" s="7" t="s">
        <v>93</v>
      </c>
      <c r="E88" s="6" t="str">
        <f t="shared" si="1"/>
        <v>ok</v>
      </c>
    </row>
    <row r="89" spans="1:5" x14ac:dyDescent="0.25">
      <c r="A89" s="2" t="s">
        <v>94</v>
      </c>
      <c r="B89" s="3">
        <v>310820</v>
      </c>
      <c r="C89" s="3">
        <v>0.67800000000000005</v>
      </c>
      <c r="D89" s="7" t="s">
        <v>94</v>
      </c>
      <c r="E89" s="6" t="str">
        <f t="shared" si="1"/>
        <v>ok</v>
      </c>
    </row>
    <row r="90" spans="1:5" x14ac:dyDescent="0.25">
      <c r="A90" s="2" t="s">
        <v>95</v>
      </c>
      <c r="B90" s="3">
        <v>310825</v>
      </c>
      <c r="C90" s="3">
        <v>0.53700000000000003</v>
      </c>
      <c r="D90" s="7" t="s">
        <v>95</v>
      </c>
      <c r="E90" s="6" t="str">
        <f t="shared" si="1"/>
        <v>ok</v>
      </c>
    </row>
    <row r="91" spans="1:5" x14ac:dyDescent="0.25">
      <c r="A91" s="2" t="s">
        <v>96</v>
      </c>
      <c r="B91" s="3">
        <v>310830</v>
      </c>
      <c r="C91" s="3">
        <v>0.73</v>
      </c>
      <c r="D91" s="7" t="s">
        <v>96</v>
      </c>
      <c r="E91" s="6" t="str">
        <f t="shared" si="1"/>
        <v>ok</v>
      </c>
    </row>
    <row r="92" spans="1:5" x14ac:dyDescent="0.25">
      <c r="A92" s="2" t="s">
        <v>97</v>
      </c>
      <c r="B92" s="3">
        <v>310840</v>
      </c>
      <c r="C92" s="3">
        <v>0.70199999999999996</v>
      </c>
      <c r="D92" s="7" t="s">
        <v>97</v>
      </c>
      <c r="E92" s="6" t="str">
        <f t="shared" si="1"/>
        <v>ok</v>
      </c>
    </row>
    <row r="93" spans="1:5" x14ac:dyDescent="0.25">
      <c r="A93" s="2" t="s">
        <v>98</v>
      </c>
      <c r="B93" s="3">
        <v>310850</v>
      </c>
      <c r="C93" s="3">
        <v>0.60199999999999998</v>
      </c>
      <c r="D93" s="7" t="s">
        <v>98</v>
      </c>
      <c r="E93" s="6" t="str">
        <f t="shared" si="1"/>
        <v>ok</v>
      </c>
    </row>
    <row r="94" spans="1:5" x14ac:dyDescent="0.25">
      <c r="A94" s="2" t="s">
        <v>99</v>
      </c>
      <c r="B94" s="3">
        <v>310855</v>
      </c>
      <c r="C94" s="3">
        <v>0.67400000000000004</v>
      </c>
      <c r="D94" s="7" t="s">
        <v>99</v>
      </c>
      <c r="E94" s="6" t="str">
        <f t="shared" si="1"/>
        <v>ok</v>
      </c>
    </row>
    <row r="95" spans="1:5" x14ac:dyDescent="0.25">
      <c r="A95" s="2" t="s">
        <v>100</v>
      </c>
      <c r="B95" s="3">
        <v>310860</v>
      </c>
      <c r="C95" s="3">
        <v>0.65600000000000003</v>
      </c>
      <c r="D95" s="7" t="s">
        <v>100</v>
      </c>
      <c r="E95" s="6" t="str">
        <f t="shared" si="1"/>
        <v>ok</v>
      </c>
    </row>
    <row r="96" spans="1:5" x14ac:dyDescent="0.25">
      <c r="A96" s="2" t="s">
        <v>101</v>
      </c>
      <c r="B96" s="3">
        <v>310890</v>
      </c>
      <c r="C96" s="3">
        <v>0.69199999999999995</v>
      </c>
      <c r="D96" s="7" t="s">
        <v>101</v>
      </c>
      <c r="E96" s="6" t="str">
        <f t="shared" si="1"/>
        <v>ok</v>
      </c>
    </row>
    <row r="97" spans="1:5" x14ac:dyDescent="0.25">
      <c r="A97" s="2" t="s">
        <v>102</v>
      </c>
      <c r="B97" s="3">
        <v>310870</v>
      </c>
      <c r="C97" s="3">
        <v>0.625</v>
      </c>
      <c r="D97" s="7" t="s">
        <v>102</v>
      </c>
      <c r="E97" s="6" t="str">
        <f t="shared" si="1"/>
        <v>ok</v>
      </c>
    </row>
    <row r="98" spans="1:5" x14ac:dyDescent="0.25">
      <c r="A98" s="2" t="s">
        <v>103</v>
      </c>
      <c r="B98" s="3">
        <v>310880</v>
      </c>
      <c r="C98" s="3">
        <v>0.624</v>
      </c>
      <c r="D98" s="7" t="s">
        <v>103</v>
      </c>
      <c r="E98" s="6" t="str">
        <f t="shared" si="1"/>
        <v>ok</v>
      </c>
    </row>
    <row r="99" spans="1:5" x14ac:dyDescent="0.25">
      <c r="A99" s="2" t="s">
        <v>104</v>
      </c>
      <c r="B99" s="3">
        <v>310900</v>
      </c>
      <c r="C99" s="3">
        <v>0.747</v>
      </c>
      <c r="D99" s="7" t="s">
        <v>104</v>
      </c>
      <c r="E99" s="6" t="str">
        <f t="shared" si="1"/>
        <v>ok</v>
      </c>
    </row>
    <row r="100" spans="1:5" x14ac:dyDescent="0.25">
      <c r="A100" s="2" t="s">
        <v>105</v>
      </c>
      <c r="B100" s="3">
        <v>310910</v>
      </c>
      <c r="C100" s="3">
        <v>0.65800000000000003</v>
      </c>
      <c r="D100" s="7" t="s">
        <v>105</v>
      </c>
      <c r="E100" s="6" t="str">
        <f t="shared" si="1"/>
        <v>ok</v>
      </c>
    </row>
    <row r="101" spans="1:5" x14ac:dyDescent="0.25">
      <c r="A101" s="2" t="s">
        <v>106</v>
      </c>
      <c r="B101" s="3">
        <v>310920</v>
      </c>
      <c r="C101" s="3">
        <v>0.66900000000000004</v>
      </c>
      <c r="D101" s="7" t="s">
        <v>106</v>
      </c>
      <c r="E101" s="6" t="str">
        <f t="shared" si="1"/>
        <v>ok</v>
      </c>
    </row>
    <row r="102" spans="1:5" x14ac:dyDescent="0.25">
      <c r="A102" s="2" t="s">
        <v>107</v>
      </c>
      <c r="B102" s="3">
        <v>310925</v>
      </c>
      <c r="C102" s="3">
        <v>0.627</v>
      </c>
      <c r="D102" s="7" t="s">
        <v>107</v>
      </c>
      <c r="E102" s="6" t="str">
        <f t="shared" si="1"/>
        <v>ok</v>
      </c>
    </row>
    <row r="103" spans="1:5" x14ac:dyDescent="0.25">
      <c r="A103" s="2" t="s">
        <v>108</v>
      </c>
      <c r="B103" s="3">
        <v>310930</v>
      </c>
      <c r="C103" s="3">
        <v>0.67200000000000004</v>
      </c>
      <c r="D103" s="7" t="s">
        <v>108</v>
      </c>
      <c r="E103" s="6" t="str">
        <f t="shared" si="1"/>
        <v>ok</v>
      </c>
    </row>
    <row r="104" spans="1:5" x14ac:dyDescent="0.25">
      <c r="A104" s="2" t="s">
        <v>109</v>
      </c>
      <c r="B104" s="3">
        <v>310940</v>
      </c>
      <c r="C104" s="3">
        <v>0.624</v>
      </c>
      <c r="D104" s="7" t="s">
        <v>109</v>
      </c>
      <c r="E104" s="6" t="str">
        <f t="shared" si="1"/>
        <v>ok</v>
      </c>
    </row>
    <row r="105" spans="1:5" x14ac:dyDescent="0.25">
      <c r="A105" s="2" t="s">
        <v>110</v>
      </c>
      <c r="B105" s="3">
        <v>310945</v>
      </c>
      <c r="C105" s="3">
        <v>0.64800000000000002</v>
      </c>
      <c r="D105" s="7" t="s">
        <v>110</v>
      </c>
      <c r="E105" s="6" t="str">
        <f t="shared" si="1"/>
        <v>ok</v>
      </c>
    </row>
    <row r="106" spans="1:5" x14ac:dyDescent="0.25">
      <c r="A106" s="2" t="s">
        <v>111</v>
      </c>
      <c r="B106" s="3">
        <v>310950</v>
      </c>
      <c r="C106" s="3">
        <v>0.67400000000000004</v>
      </c>
      <c r="D106" s="7" t="s">
        <v>111</v>
      </c>
      <c r="E106" s="6" t="str">
        <f t="shared" si="1"/>
        <v>ok</v>
      </c>
    </row>
    <row r="107" spans="1:5" x14ac:dyDescent="0.25">
      <c r="A107" s="2" t="s">
        <v>112</v>
      </c>
      <c r="B107" s="3">
        <v>310960</v>
      </c>
      <c r="C107" s="3">
        <v>0.74099999999999999</v>
      </c>
      <c r="D107" s="7" t="s">
        <v>112</v>
      </c>
      <c r="E107" s="6" t="str">
        <f t="shared" si="1"/>
        <v>ok</v>
      </c>
    </row>
    <row r="108" spans="1:5" x14ac:dyDescent="0.25">
      <c r="A108" s="2" t="s">
        <v>113</v>
      </c>
      <c r="B108" s="3">
        <v>310970</v>
      </c>
      <c r="C108" s="3">
        <v>0.70599999999999996</v>
      </c>
      <c r="D108" s="7" t="s">
        <v>113</v>
      </c>
      <c r="E108" s="6" t="str">
        <f t="shared" si="1"/>
        <v>ok</v>
      </c>
    </row>
    <row r="109" spans="1:5" x14ac:dyDescent="0.25">
      <c r="A109" s="2" t="s">
        <v>114</v>
      </c>
      <c r="B109" s="3">
        <v>310270</v>
      </c>
      <c r="C109" s="3">
        <v>0.57799999999999996</v>
      </c>
      <c r="D109" s="7" t="s">
        <v>114</v>
      </c>
      <c r="E109" s="6" t="str">
        <f t="shared" si="1"/>
        <v>ok</v>
      </c>
    </row>
    <row r="110" spans="1:5" x14ac:dyDescent="0.25">
      <c r="A110" s="2" t="s">
        <v>115</v>
      </c>
      <c r="B110" s="3">
        <v>310980</v>
      </c>
      <c r="C110" s="3">
        <v>0.72599999999999998</v>
      </c>
      <c r="D110" s="7" t="s">
        <v>115</v>
      </c>
      <c r="E110" s="6" t="str">
        <f t="shared" si="1"/>
        <v>ok</v>
      </c>
    </row>
    <row r="111" spans="1:5" x14ac:dyDescent="0.25">
      <c r="A111" s="2" t="s">
        <v>116</v>
      </c>
      <c r="B111" s="3">
        <v>310990</v>
      </c>
      <c r="C111" s="3">
        <v>0.70599999999999996</v>
      </c>
      <c r="D111" s="7" t="s">
        <v>116</v>
      </c>
      <c r="E111" s="6" t="str">
        <f t="shared" si="1"/>
        <v>ok</v>
      </c>
    </row>
    <row r="112" spans="1:5" x14ac:dyDescent="0.25">
      <c r="A112" s="2" t="s">
        <v>117</v>
      </c>
      <c r="B112" s="3">
        <v>311000</v>
      </c>
      <c r="C112" s="3">
        <v>0.72799999999999998</v>
      </c>
      <c r="D112" s="7" t="s">
        <v>117</v>
      </c>
      <c r="E112" s="6" t="str">
        <f t="shared" si="1"/>
        <v>ok</v>
      </c>
    </row>
    <row r="113" spans="1:5" x14ac:dyDescent="0.25">
      <c r="A113" s="2" t="s">
        <v>118</v>
      </c>
      <c r="B113" s="3">
        <v>311010</v>
      </c>
      <c r="C113" s="3">
        <v>0.63300000000000001</v>
      </c>
      <c r="D113" s="7" t="s">
        <v>118</v>
      </c>
      <c r="E113" s="6" t="str">
        <f t="shared" si="1"/>
        <v>ok</v>
      </c>
    </row>
    <row r="114" spans="1:5" x14ac:dyDescent="0.25">
      <c r="A114" s="2" t="s">
        <v>119</v>
      </c>
      <c r="B114" s="3">
        <v>311020</v>
      </c>
      <c r="C114" s="3">
        <v>0.61699999999999999</v>
      </c>
      <c r="D114" s="7" t="s">
        <v>119</v>
      </c>
      <c r="E114" s="6" t="str">
        <f t="shared" si="1"/>
        <v>ok</v>
      </c>
    </row>
    <row r="115" spans="1:5" x14ac:dyDescent="0.25">
      <c r="A115" s="2" t="s">
        <v>120</v>
      </c>
      <c r="B115" s="3">
        <v>311030</v>
      </c>
      <c r="C115" s="3">
        <v>0.68700000000000006</v>
      </c>
      <c r="D115" s="7" t="s">
        <v>120</v>
      </c>
      <c r="E115" s="6" t="str">
        <f t="shared" si="1"/>
        <v>ok</v>
      </c>
    </row>
    <row r="116" spans="1:5" x14ac:dyDescent="0.25">
      <c r="A116" s="2" t="s">
        <v>121</v>
      </c>
      <c r="B116" s="3">
        <v>311040</v>
      </c>
      <c r="C116" s="3">
        <v>0.69</v>
      </c>
      <c r="D116" s="7" t="s">
        <v>121</v>
      </c>
      <c r="E116" s="6" t="str">
        <f t="shared" si="1"/>
        <v>ok</v>
      </c>
    </row>
    <row r="117" spans="1:5" x14ac:dyDescent="0.25">
      <c r="A117" s="2" t="s">
        <v>122</v>
      </c>
      <c r="B117" s="3">
        <v>311050</v>
      </c>
      <c r="C117" s="3">
        <v>0.68899999999999995</v>
      </c>
      <c r="D117" s="7" t="s">
        <v>122</v>
      </c>
      <c r="E117" s="6" t="str">
        <f t="shared" si="1"/>
        <v>ok</v>
      </c>
    </row>
    <row r="118" spans="1:5" x14ac:dyDescent="0.25">
      <c r="A118" s="2" t="s">
        <v>123</v>
      </c>
      <c r="B118" s="3">
        <v>311060</v>
      </c>
      <c r="C118" s="3">
        <v>0.751</v>
      </c>
      <c r="D118" s="7" t="s">
        <v>123</v>
      </c>
      <c r="E118" s="6" t="str">
        <f t="shared" si="1"/>
        <v>ok</v>
      </c>
    </row>
    <row r="119" spans="1:5" x14ac:dyDescent="0.25">
      <c r="A119" s="2" t="s">
        <v>124</v>
      </c>
      <c r="B119" s="3">
        <v>311070</v>
      </c>
      <c r="C119" s="3">
        <v>0.69899999999999995</v>
      </c>
      <c r="D119" s="7" t="s">
        <v>124</v>
      </c>
      <c r="E119" s="6" t="str">
        <f t="shared" si="1"/>
        <v>ok</v>
      </c>
    </row>
    <row r="120" spans="1:5" x14ac:dyDescent="0.25">
      <c r="A120" s="2" t="s">
        <v>125</v>
      </c>
      <c r="B120" s="3">
        <v>311080</v>
      </c>
      <c r="C120" s="3">
        <v>0.61599999999999999</v>
      </c>
      <c r="D120" s="7" t="s">
        <v>125</v>
      </c>
      <c r="E120" s="6" t="str">
        <f t="shared" si="1"/>
        <v>ok</v>
      </c>
    </row>
    <row r="121" spans="1:5" x14ac:dyDescent="0.25">
      <c r="A121" s="2" t="s">
        <v>126</v>
      </c>
      <c r="B121" s="3">
        <v>311090</v>
      </c>
      <c r="C121" s="3">
        <v>0.70899999999999996</v>
      </c>
      <c r="D121" s="7" t="s">
        <v>126</v>
      </c>
      <c r="E121" s="6" t="str">
        <f t="shared" si="1"/>
        <v>ok</v>
      </c>
    </row>
    <row r="122" spans="1:5" x14ac:dyDescent="0.25">
      <c r="A122" s="2" t="s">
        <v>127</v>
      </c>
      <c r="B122" s="3">
        <v>311100</v>
      </c>
      <c r="C122" s="3">
        <v>0.69799999999999995</v>
      </c>
      <c r="D122" s="7" t="s">
        <v>127</v>
      </c>
      <c r="E122" s="6" t="str">
        <f t="shared" si="1"/>
        <v>ok</v>
      </c>
    </row>
    <row r="123" spans="1:5" x14ac:dyDescent="0.25">
      <c r="A123" s="2" t="s">
        <v>128</v>
      </c>
      <c r="B123" s="3">
        <v>311110</v>
      </c>
      <c r="C123" s="3">
        <v>0.70399999999999996</v>
      </c>
      <c r="D123" s="7" t="s">
        <v>128</v>
      </c>
      <c r="E123" s="6" t="str">
        <f t="shared" si="1"/>
        <v>ok</v>
      </c>
    </row>
    <row r="124" spans="1:5" x14ac:dyDescent="0.25">
      <c r="A124" s="2" t="s">
        <v>129</v>
      </c>
      <c r="B124" s="3">
        <v>311115</v>
      </c>
      <c r="C124" s="3">
        <v>0.621</v>
      </c>
      <c r="D124" s="7" t="s">
        <v>129</v>
      </c>
      <c r="E124" s="6" t="str">
        <f t="shared" si="1"/>
        <v>ok</v>
      </c>
    </row>
    <row r="125" spans="1:5" x14ac:dyDescent="0.25">
      <c r="A125" s="2" t="s">
        <v>130</v>
      </c>
      <c r="B125" s="3">
        <v>311120</v>
      </c>
      <c r="C125" s="3">
        <v>0.71099999999999997</v>
      </c>
      <c r="D125" s="7" t="s">
        <v>130</v>
      </c>
      <c r="E125" s="6" t="str">
        <f t="shared" si="1"/>
        <v>ok</v>
      </c>
    </row>
    <row r="126" spans="1:5" x14ac:dyDescent="0.25">
      <c r="A126" s="2" t="s">
        <v>131</v>
      </c>
      <c r="B126" s="3">
        <v>311130</v>
      </c>
      <c r="C126" s="3">
        <v>0.68300000000000005</v>
      </c>
      <c r="D126" s="7" t="s">
        <v>131</v>
      </c>
      <c r="E126" s="6" t="str">
        <f t="shared" si="1"/>
        <v>ok</v>
      </c>
    </row>
    <row r="127" spans="1:5" x14ac:dyDescent="0.25">
      <c r="A127" s="2" t="s">
        <v>132</v>
      </c>
      <c r="B127" s="3">
        <v>311140</v>
      </c>
      <c r="C127" s="3">
        <v>0.70599999999999996</v>
      </c>
      <c r="D127" s="7" t="s">
        <v>132</v>
      </c>
      <c r="E127" s="6" t="str">
        <f t="shared" si="1"/>
        <v>ok</v>
      </c>
    </row>
    <row r="128" spans="1:5" x14ac:dyDescent="0.25">
      <c r="A128" s="2" t="s">
        <v>133</v>
      </c>
      <c r="B128" s="3">
        <v>311150</v>
      </c>
      <c r="C128" s="3">
        <v>0.70199999999999996</v>
      </c>
      <c r="D128" s="7" t="s">
        <v>133</v>
      </c>
      <c r="E128" s="6" t="str">
        <f t="shared" si="1"/>
        <v>ok</v>
      </c>
    </row>
    <row r="129" spans="1:5" x14ac:dyDescent="0.25">
      <c r="A129" s="2" t="s">
        <v>134</v>
      </c>
      <c r="B129" s="3">
        <v>311160</v>
      </c>
      <c r="C129" s="3">
        <v>0.68200000000000005</v>
      </c>
      <c r="D129" s="7" t="s">
        <v>134</v>
      </c>
      <c r="E129" s="6" t="str">
        <f t="shared" si="1"/>
        <v>ok</v>
      </c>
    </row>
    <row r="130" spans="1:5" x14ac:dyDescent="0.25">
      <c r="A130" s="2" t="s">
        <v>135</v>
      </c>
      <c r="B130" s="3">
        <v>311170</v>
      </c>
      <c r="C130" s="3">
        <v>0.64900000000000002</v>
      </c>
      <c r="D130" s="7" t="s">
        <v>135</v>
      </c>
      <c r="E130" s="6" t="str">
        <f t="shared" si="1"/>
        <v>ok</v>
      </c>
    </row>
    <row r="131" spans="1:5" x14ac:dyDescent="0.25">
      <c r="A131" s="2" t="s">
        <v>136</v>
      </c>
      <c r="B131" s="3">
        <v>311180</v>
      </c>
      <c r="C131" s="3">
        <v>0.72199999999999998</v>
      </c>
      <c r="D131" s="7" t="s">
        <v>136</v>
      </c>
      <c r="E131" s="6" t="str">
        <f t="shared" si="1"/>
        <v>ok</v>
      </c>
    </row>
    <row r="132" spans="1:5" x14ac:dyDescent="0.25">
      <c r="A132" s="2" t="s">
        <v>137</v>
      </c>
      <c r="B132" s="3">
        <v>311190</v>
      </c>
      <c r="C132" s="3">
        <v>0.65</v>
      </c>
      <c r="D132" s="7" t="s">
        <v>137</v>
      </c>
      <c r="E132" s="6" t="str">
        <f t="shared" ref="E132:E195" si="2">IF(A132=D132,"ok","erro")</f>
        <v>ok</v>
      </c>
    </row>
    <row r="133" spans="1:5" x14ac:dyDescent="0.25">
      <c r="A133" s="2" t="s">
        <v>138</v>
      </c>
      <c r="B133" s="3">
        <v>311200</v>
      </c>
      <c r="C133" s="3">
        <v>0.67800000000000005</v>
      </c>
      <c r="D133" s="7" t="s">
        <v>138</v>
      </c>
      <c r="E133" s="6" t="str">
        <f t="shared" si="2"/>
        <v>ok</v>
      </c>
    </row>
    <row r="134" spans="1:5" x14ac:dyDescent="0.25">
      <c r="A134" s="2" t="s">
        <v>139</v>
      </c>
      <c r="B134" s="3">
        <v>311205</v>
      </c>
      <c r="C134" s="3">
        <v>0.63100000000000001</v>
      </c>
      <c r="D134" s="7" t="s">
        <v>139</v>
      </c>
      <c r="E134" s="6" t="str">
        <f t="shared" si="2"/>
        <v>ok</v>
      </c>
    </row>
    <row r="135" spans="1:5" x14ac:dyDescent="0.25">
      <c r="A135" s="2" t="s">
        <v>140</v>
      </c>
      <c r="B135" s="3">
        <v>311210</v>
      </c>
      <c r="C135" s="3">
        <v>0.624</v>
      </c>
      <c r="D135" s="7" t="s">
        <v>140</v>
      </c>
      <c r="E135" s="6" t="str">
        <f t="shared" si="2"/>
        <v>ok</v>
      </c>
    </row>
    <row r="136" spans="1:5" x14ac:dyDescent="0.25">
      <c r="A136" s="2" t="s">
        <v>141</v>
      </c>
      <c r="B136" s="3">
        <v>311220</v>
      </c>
      <c r="C136" s="3">
        <v>0.64800000000000002</v>
      </c>
      <c r="D136" s="7" t="s">
        <v>141</v>
      </c>
      <c r="E136" s="6" t="str">
        <f t="shared" si="2"/>
        <v>ok</v>
      </c>
    </row>
    <row r="137" spans="1:5" x14ac:dyDescent="0.25">
      <c r="A137" s="2" t="s">
        <v>142</v>
      </c>
      <c r="B137" s="3">
        <v>311230</v>
      </c>
      <c r="C137" s="3">
        <v>0.65300000000000002</v>
      </c>
      <c r="D137" s="7" t="s">
        <v>142</v>
      </c>
      <c r="E137" s="6" t="str">
        <f t="shared" si="2"/>
        <v>ok</v>
      </c>
    </row>
    <row r="138" spans="1:5" x14ac:dyDescent="0.25">
      <c r="A138" s="2" t="s">
        <v>143</v>
      </c>
      <c r="B138" s="3">
        <v>311240</v>
      </c>
      <c r="C138" s="3">
        <v>0.67500000000000004</v>
      </c>
      <c r="D138" s="7" t="s">
        <v>143</v>
      </c>
      <c r="E138" s="6" t="str">
        <f t="shared" si="2"/>
        <v>ok</v>
      </c>
    </row>
    <row r="139" spans="1:5" x14ac:dyDescent="0.25">
      <c r="A139" s="2" t="s">
        <v>144</v>
      </c>
      <c r="B139" s="3">
        <v>311250</v>
      </c>
      <c r="C139" s="3">
        <v>0.69499999999999995</v>
      </c>
      <c r="D139" s="7" t="s">
        <v>144</v>
      </c>
      <c r="E139" s="6" t="str">
        <f t="shared" si="2"/>
        <v>ok</v>
      </c>
    </row>
    <row r="140" spans="1:5" x14ac:dyDescent="0.25">
      <c r="A140" s="2" t="s">
        <v>145</v>
      </c>
      <c r="B140" s="3">
        <v>311260</v>
      </c>
      <c r="C140" s="3">
        <v>0.72299999999999998</v>
      </c>
      <c r="D140" s="7" t="s">
        <v>145</v>
      </c>
      <c r="E140" s="6" t="str">
        <f t="shared" si="2"/>
        <v>ok</v>
      </c>
    </row>
    <row r="141" spans="1:5" x14ac:dyDescent="0.25">
      <c r="A141" s="2" t="s">
        <v>146</v>
      </c>
      <c r="B141" s="3">
        <v>311265</v>
      </c>
      <c r="C141" s="3">
        <v>0.624</v>
      </c>
      <c r="D141" s="7" t="s">
        <v>146</v>
      </c>
      <c r="E141" s="6" t="str">
        <f t="shared" si="2"/>
        <v>ok</v>
      </c>
    </row>
    <row r="142" spans="1:5" x14ac:dyDescent="0.25">
      <c r="A142" s="2" t="s">
        <v>147</v>
      </c>
      <c r="B142" s="3">
        <v>311270</v>
      </c>
      <c r="C142" s="3">
        <v>0.63900000000000001</v>
      </c>
      <c r="D142" s="7" t="s">
        <v>147</v>
      </c>
      <c r="E142" s="6" t="str">
        <f t="shared" si="2"/>
        <v>ok</v>
      </c>
    </row>
    <row r="143" spans="1:5" x14ac:dyDescent="0.25">
      <c r="A143" s="2" t="s">
        <v>148</v>
      </c>
      <c r="B143" s="3">
        <v>311280</v>
      </c>
      <c r="C143" s="3">
        <v>0.71</v>
      </c>
      <c r="D143" s="7" t="s">
        <v>148</v>
      </c>
      <c r="E143" s="6" t="str">
        <f t="shared" si="2"/>
        <v>ok</v>
      </c>
    </row>
    <row r="144" spans="1:5" x14ac:dyDescent="0.25">
      <c r="A144" s="2" t="s">
        <v>149</v>
      </c>
      <c r="B144" s="3">
        <v>311290</v>
      </c>
      <c r="C144" s="3">
        <v>0.61499999999999999</v>
      </c>
      <c r="D144" s="7" t="s">
        <v>149</v>
      </c>
      <c r="E144" s="6" t="str">
        <f t="shared" si="2"/>
        <v>ok</v>
      </c>
    </row>
    <row r="145" spans="1:5" x14ac:dyDescent="0.25">
      <c r="A145" s="2" t="s">
        <v>150</v>
      </c>
      <c r="B145" s="3">
        <v>311300</v>
      </c>
      <c r="C145" s="3">
        <v>0.55800000000000005</v>
      </c>
      <c r="D145" s="7" t="s">
        <v>150</v>
      </c>
      <c r="E145" s="6" t="str">
        <f t="shared" si="2"/>
        <v>ok</v>
      </c>
    </row>
    <row r="146" spans="1:5" x14ac:dyDescent="0.25">
      <c r="A146" s="2" t="s">
        <v>151</v>
      </c>
      <c r="B146" s="3">
        <v>311310</v>
      </c>
      <c r="C146" s="3">
        <v>0.63400000000000001</v>
      </c>
      <c r="D146" s="7" t="s">
        <v>151</v>
      </c>
      <c r="E146" s="6" t="str">
        <f t="shared" si="2"/>
        <v>ok</v>
      </c>
    </row>
    <row r="147" spans="1:5" x14ac:dyDescent="0.25">
      <c r="A147" s="2" t="s">
        <v>152</v>
      </c>
      <c r="B147" s="3">
        <v>311320</v>
      </c>
      <c r="C147" s="3">
        <v>0.69699999999999995</v>
      </c>
      <c r="D147" s="7" t="s">
        <v>152</v>
      </c>
      <c r="E147" s="6" t="str">
        <f t="shared" si="2"/>
        <v>ok</v>
      </c>
    </row>
    <row r="148" spans="1:5" x14ac:dyDescent="0.25">
      <c r="A148" s="2" t="s">
        <v>153</v>
      </c>
      <c r="B148" s="3">
        <v>311330</v>
      </c>
      <c r="C148" s="3">
        <v>0.69499999999999995</v>
      </c>
      <c r="D148" s="7" t="s">
        <v>153</v>
      </c>
      <c r="E148" s="6" t="str">
        <f t="shared" si="2"/>
        <v>ok</v>
      </c>
    </row>
    <row r="149" spans="1:5" x14ac:dyDescent="0.25">
      <c r="A149" s="2" t="s">
        <v>154</v>
      </c>
      <c r="B149" s="3">
        <v>311340</v>
      </c>
      <c r="C149" s="3">
        <v>0.70599999999999996</v>
      </c>
      <c r="D149" s="7" t="s">
        <v>154</v>
      </c>
      <c r="E149" s="6" t="str">
        <f t="shared" si="2"/>
        <v>ok</v>
      </c>
    </row>
    <row r="150" spans="1:5" x14ac:dyDescent="0.25">
      <c r="A150" s="2" t="s">
        <v>155</v>
      </c>
      <c r="B150" s="3">
        <v>311350</v>
      </c>
      <c r="C150" s="3">
        <v>0.63800000000000001</v>
      </c>
      <c r="D150" s="7" t="s">
        <v>155</v>
      </c>
      <c r="E150" s="6" t="str">
        <f t="shared" si="2"/>
        <v>ok</v>
      </c>
    </row>
    <row r="151" spans="1:5" x14ac:dyDescent="0.25">
      <c r="A151" s="2" t="s">
        <v>156</v>
      </c>
      <c r="B151" s="3">
        <v>311360</v>
      </c>
      <c r="C151" s="3">
        <v>0.68300000000000005</v>
      </c>
      <c r="D151" s="7" t="s">
        <v>156</v>
      </c>
      <c r="E151" s="6" t="str">
        <f t="shared" si="2"/>
        <v>ok</v>
      </c>
    </row>
    <row r="152" spans="1:5" x14ac:dyDescent="0.25">
      <c r="A152" s="2" t="s">
        <v>157</v>
      </c>
      <c r="B152" s="3">
        <v>311370</v>
      </c>
      <c r="C152" s="3">
        <v>0.64800000000000002</v>
      </c>
      <c r="D152" s="7" t="s">
        <v>157</v>
      </c>
      <c r="E152" s="6" t="str">
        <f t="shared" si="2"/>
        <v>ok</v>
      </c>
    </row>
    <row r="153" spans="1:5" x14ac:dyDescent="0.25">
      <c r="A153" s="2" t="s">
        <v>158</v>
      </c>
      <c r="B153" s="3">
        <v>311380</v>
      </c>
      <c r="C153" s="3">
        <v>0.65</v>
      </c>
      <c r="D153" s="7" t="s">
        <v>158</v>
      </c>
      <c r="E153" s="6" t="str">
        <f t="shared" si="2"/>
        <v>ok</v>
      </c>
    </row>
    <row r="154" spans="1:5" x14ac:dyDescent="0.25">
      <c r="A154" s="2" t="s">
        <v>159</v>
      </c>
      <c r="B154" s="3">
        <v>311390</v>
      </c>
      <c r="C154" s="3">
        <v>0.65500000000000003</v>
      </c>
      <c r="D154" s="7" t="s">
        <v>159</v>
      </c>
      <c r="E154" s="6" t="str">
        <f t="shared" si="2"/>
        <v>ok</v>
      </c>
    </row>
    <row r="155" spans="1:5" x14ac:dyDescent="0.25">
      <c r="A155" s="2" t="s">
        <v>160</v>
      </c>
      <c r="B155" s="3">
        <v>311400</v>
      </c>
      <c r="C155" s="3">
        <v>0.68899999999999995</v>
      </c>
      <c r="D155" s="7" t="s">
        <v>160</v>
      </c>
      <c r="E155" s="6" t="str">
        <f t="shared" si="2"/>
        <v>ok</v>
      </c>
    </row>
    <row r="156" spans="1:5" x14ac:dyDescent="0.25">
      <c r="A156" s="2" t="s">
        <v>161</v>
      </c>
      <c r="B156" s="3">
        <v>311410</v>
      </c>
      <c r="C156" s="3">
        <v>0.68200000000000005</v>
      </c>
      <c r="D156" s="7" t="s">
        <v>161</v>
      </c>
      <c r="E156" s="6" t="str">
        <f t="shared" si="2"/>
        <v>ok</v>
      </c>
    </row>
    <row r="157" spans="1:5" x14ac:dyDescent="0.25">
      <c r="A157" s="2" t="s">
        <v>162</v>
      </c>
      <c r="B157" s="3">
        <v>311420</v>
      </c>
      <c r="C157" s="3">
        <v>0.71</v>
      </c>
      <c r="D157" s="7" t="s">
        <v>162</v>
      </c>
      <c r="E157" s="6" t="str">
        <f t="shared" si="2"/>
        <v>ok</v>
      </c>
    </row>
    <row r="158" spans="1:5" x14ac:dyDescent="0.25">
      <c r="A158" s="2" t="s">
        <v>163</v>
      </c>
      <c r="B158" s="3">
        <v>311430</v>
      </c>
      <c r="C158" s="3">
        <v>0.70499999999999996</v>
      </c>
      <c r="D158" s="7" t="s">
        <v>163</v>
      </c>
      <c r="E158" s="6" t="str">
        <f t="shared" si="2"/>
        <v>ok</v>
      </c>
    </row>
    <row r="159" spans="1:5" x14ac:dyDescent="0.25">
      <c r="A159" s="2" t="s">
        <v>164</v>
      </c>
      <c r="B159" s="3">
        <v>311440</v>
      </c>
      <c r="C159" s="3">
        <v>0.73299999999999998</v>
      </c>
      <c r="D159" s="7" t="s">
        <v>164</v>
      </c>
      <c r="E159" s="6" t="str">
        <f t="shared" si="2"/>
        <v>ok</v>
      </c>
    </row>
    <row r="160" spans="1:5" x14ac:dyDescent="0.25">
      <c r="A160" s="2" t="s">
        <v>165</v>
      </c>
      <c r="B160" s="3">
        <v>311450</v>
      </c>
      <c r="C160" s="3">
        <v>0.7</v>
      </c>
      <c r="D160" s="7" t="s">
        <v>165</v>
      </c>
      <c r="E160" s="6" t="str">
        <f t="shared" si="2"/>
        <v>ok</v>
      </c>
    </row>
    <row r="161" spans="1:5" x14ac:dyDescent="0.25">
      <c r="A161" s="2" t="s">
        <v>166</v>
      </c>
      <c r="B161" s="3">
        <v>311455</v>
      </c>
      <c r="C161" s="3">
        <v>0.74099999999999999</v>
      </c>
      <c r="D161" s="7" t="s">
        <v>166</v>
      </c>
      <c r="E161" s="6" t="str">
        <f t="shared" si="2"/>
        <v>ok</v>
      </c>
    </row>
    <row r="162" spans="1:5" x14ac:dyDescent="0.25">
      <c r="A162" s="2" t="s">
        <v>167</v>
      </c>
      <c r="B162" s="3">
        <v>311460</v>
      </c>
      <c r="C162" s="3">
        <v>0.72499999999999998</v>
      </c>
      <c r="D162" s="7" t="s">
        <v>167</v>
      </c>
      <c r="E162" s="6" t="str">
        <f t="shared" si="2"/>
        <v>ok</v>
      </c>
    </row>
    <row r="163" spans="1:5" x14ac:dyDescent="0.25">
      <c r="A163" s="2" t="s">
        <v>168</v>
      </c>
      <c r="B163" s="3">
        <v>311470</v>
      </c>
      <c r="C163" s="3">
        <v>0.72399999999999998</v>
      </c>
      <c r="D163" s="7" t="s">
        <v>168</v>
      </c>
      <c r="E163" s="6" t="str">
        <f t="shared" si="2"/>
        <v>ok</v>
      </c>
    </row>
    <row r="164" spans="1:5" x14ac:dyDescent="0.25">
      <c r="A164" s="2" t="s">
        <v>169</v>
      </c>
      <c r="B164" s="3">
        <v>311480</v>
      </c>
      <c r="C164" s="3">
        <v>0.64600000000000002</v>
      </c>
      <c r="D164" s="7" t="s">
        <v>169</v>
      </c>
      <c r="E164" s="6" t="str">
        <f t="shared" si="2"/>
        <v>ok</v>
      </c>
    </row>
    <row r="165" spans="1:5" x14ac:dyDescent="0.25">
      <c r="A165" s="2" t="s">
        <v>170</v>
      </c>
      <c r="B165" s="3">
        <v>311490</v>
      </c>
      <c r="C165" s="3">
        <v>0.65200000000000002</v>
      </c>
      <c r="D165" s="7" t="s">
        <v>170</v>
      </c>
      <c r="E165" s="6" t="str">
        <f t="shared" si="2"/>
        <v>ok</v>
      </c>
    </row>
    <row r="166" spans="1:5" x14ac:dyDescent="0.25">
      <c r="A166" s="2" t="s">
        <v>171</v>
      </c>
      <c r="B166" s="3">
        <v>311500</v>
      </c>
      <c r="C166" s="3">
        <v>0.72099999999999997</v>
      </c>
      <c r="D166" s="7" t="s">
        <v>171</v>
      </c>
      <c r="E166" s="6" t="str">
        <f t="shared" si="2"/>
        <v>ok</v>
      </c>
    </row>
    <row r="167" spans="1:5" x14ac:dyDescent="0.25">
      <c r="A167" s="2" t="s">
        <v>172</v>
      </c>
      <c r="B167" s="3">
        <v>311510</v>
      </c>
      <c r="C167" s="3">
        <v>0.70399999999999996</v>
      </c>
      <c r="D167" s="7" t="s">
        <v>172</v>
      </c>
      <c r="E167" s="6" t="str">
        <f t="shared" si="2"/>
        <v>ok</v>
      </c>
    </row>
    <row r="168" spans="1:5" x14ac:dyDescent="0.25">
      <c r="A168" s="2" t="s">
        <v>173</v>
      </c>
      <c r="B168" s="3">
        <v>311530</v>
      </c>
      <c r="C168" s="3">
        <v>0.751</v>
      </c>
      <c r="D168" s="7" t="s">
        <v>173</v>
      </c>
      <c r="E168" s="6" t="str">
        <f t="shared" si="2"/>
        <v>ok</v>
      </c>
    </row>
    <row r="169" spans="1:5" x14ac:dyDescent="0.25">
      <c r="A169" s="2" t="s">
        <v>174</v>
      </c>
      <c r="B169" s="3">
        <v>311535</v>
      </c>
      <c r="C169" s="3">
        <v>0.68400000000000005</v>
      </c>
      <c r="D169" s="7" t="s">
        <v>174</v>
      </c>
      <c r="E169" s="6" t="str">
        <f t="shared" si="2"/>
        <v>ok</v>
      </c>
    </row>
    <row r="170" spans="1:5" x14ac:dyDescent="0.25">
      <c r="A170" s="2" t="s">
        <v>175</v>
      </c>
      <c r="B170" s="3">
        <v>311540</v>
      </c>
      <c r="C170" s="3">
        <v>0.6</v>
      </c>
      <c r="D170" s="7" t="s">
        <v>175</v>
      </c>
      <c r="E170" s="6" t="str">
        <f t="shared" si="2"/>
        <v>ok</v>
      </c>
    </row>
    <row r="171" spans="1:5" x14ac:dyDescent="0.25">
      <c r="A171" s="2" t="s">
        <v>176</v>
      </c>
      <c r="B171" s="3">
        <v>311545</v>
      </c>
      <c r="C171" s="3">
        <v>0.54</v>
      </c>
      <c r="D171" s="7" t="s">
        <v>176</v>
      </c>
      <c r="E171" s="6" t="str">
        <f t="shared" si="2"/>
        <v>ok</v>
      </c>
    </row>
    <row r="172" spans="1:5" x14ac:dyDescent="0.25">
      <c r="A172" s="2" t="s">
        <v>177</v>
      </c>
      <c r="B172" s="3">
        <v>311547</v>
      </c>
      <c r="C172" s="3">
        <v>0.621</v>
      </c>
      <c r="D172" s="7" t="s">
        <v>177</v>
      </c>
      <c r="E172" s="6" t="str">
        <f t="shared" si="2"/>
        <v>ok</v>
      </c>
    </row>
    <row r="173" spans="1:5" x14ac:dyDescent="0.25">
      <c r="A173" s="2" t="s">
        <v>178</v>
      </c>
      <c r="B173" s="3">
        <v>311550</v>
      </c>
      <c r="C173" s="3">
        <v>0.74299999999999999</v>
      </c>
      <c r="D173" s="7" t="s">
        <v>178</v>
      </c>
      <c r="E173" s="6" t="str">
        <f t="shared" si="2"/>
        <v>ok</v>
      </c>
    </row>
    <row r="174" spans="1:5" x14ac:dyDescent="0.25">
      <c r="A174" s="2" t="s">
        <v>179</v>
      </c>
      <c r="B174" s="3">
        <v>311560</v>
      </c>
      <c r="C174" s="3">
        <v>0.67800000000000005</v>
      </c>
      <c r="D174" s="7" t="s">
        <v>179</v>
      </c>
      <c r="E174" s="6" t="str">
        <f t="shared" si="2"/>
        <v>ok</v>
      </c>
    </row>
    <row r="175" spans="1:5" x14ac:dyDescent="0.25">
      <c r="A175" s="2" t="s">
        <v>180</v>
      </c>
      <c r="B175" s="3">
        <v>311570</v>
      </c>
      <c r="C175" s="3">
        <v>0.66500000000000004</v>
      </c>
      <c r="D175" s="7" t="s">
        <v>180</v>
      </c>
      <c r="E175" s="6" t="str">
        <f t="shared" si="2"/>
        <v>ok</v>
      </c>
    </row>
    <row r="176" spans="1:5" x14ac:dyDescent="0.25">
      <c r="A176" s="2" t="s">
        <v>181</v>
      </c>
      <c r="B176" s="3">
        <v>311580</v>
      </c>
      <c r="C176" s="3">
        <v>0.67800000000000005</v>
      </c>
      <c r="D176" s="7" t="s">
        <v>181</v>
      </c>
      <c r="E176" s="6" t="str">
        <f t="shared" si="2"/>
        <v>ok</v>
      </c>
    </row>
    <row r="177" spans="1:5" x14ac:dyDescent="0.25">
      <c r="A177" s="2" t="s">
        <v>182</v>
      </c>
      <c r="B177" s="3">
        <v>311590</v>
      </c>
      <c r="C177" s="3">
        <v>0.66400000000000003</v>
      </c>
      <c r="D177" s="7" t="s">
        <v>182</v>
      </c>
      <c r="E177" s="6" t="str">
        <f t="shared" si="2"/>
        <v>ok</v>
      </c>
    </row>
    <row r="178" spans="1:5" x14ac:dyDescent="0.25">
      <c r="A178" s="2" t="s">
        <v>183</v>
      </c>
      <c r="B178" s="3">
        <v>311600</v>
      </c>
      <c r="C178" s="3">
        <v>0.65500000000000003</v>
      </c>
      <c r="D178" s="7" t="s">
        <v>183</v>
      </c>
      <c r="E178" s="6" t="str">
        <f t="shared" si="2"/>
        <v>ok</v>
      </c>
    </row>
    <row r="179" spans="1:5" x14ac:dyDescent="0.25">
      <c r="A179" s="2" t="s">
        <v>184</v>
      </c>
      <c r="B179" s="3">
        <v>311610</v>
      </c>
      <c r="C179" s="3">
        <v>0.59799999999999998</v>
      </c>
      <c r="D179" s="7" t="s">
        <v>184</v>
      </c>
      <c r="E179" s="6" t="str">
        <f t="shared" si="2"/>
        <v>ok</v>
      </c>
    </row>
    <row r="180" spans="1:5" x14ac:dyDescent="0.25">
      <c r="A180" s="2" t="s">
        <v>185</v>
      </c>
      <c r="B180" s="3">
        <v>311615</v>
      </c>
      <c r="C180" s="3">
        <v>0.63500000000000001</v>
      </c>
      <c r="D180" s="7" t="s">
        <v>185</v>
      </c>
      <c r="E180" s="6" t="str">
        <f t="shared" si="2"/>
        <v>ok</v>
      </c>
    </row>
    <row r="181" spans="1:5" x14ac:dyDescent="0.25">
      <c r="A181" s="2" t="s">
        <v>186</v>
      </c>
      <c r="B181" s="3">
        <v>311620</v>
      </c>
      <c r="C181" s="3">
        <v>0.71099999999999997</v>
      </c>
      <c r="D181" s="7" t="s">
        <v>186</v>
      </c>
      <c r="E181" s="6" t="str">
        <f t="shared" si="2"/>
        <v>ok</v>
      </c>
    </row>
    <row r="182" spans="1:5" x14ac:dyDescent="0.25">
      <c r="A182" s="2" t="s">
        <v>187</v>
      </c>
      <c r="B182" s="3">
        <v>311630</v>
      </c>
      <c r="C182" s="3">
        <v>0.57899999999999996</v>
      </c>
      <c r="D182" s="7" t="s">
        <v>187</v>
      </c>
      <c r="E182" s="6" t="str">
        <f t="shared" si="2"/>
        <v>ok</v>
      </c>
    </row>
    <row r="183" spans="1:5" x14ac:dyDescent="0.25">
      <c r="A183" s="2" t="s">
        <v>188</v>
      </c>
      <c r="B183" s="3">
        <v>311640</v>
      </c>
      <c r="C183" s="3">
        <v>0.69799999999999995</v>
      </c>
      <c r="D183" s="7" t="s">
        <v>188</v>
      </c>
      <c r="E183" s="6" t="str">
        <f t="shared" si="2"/>
        <v>ok</v>
      </c>
    </row>
    <row r="184" spans="1:5" x14ac:dyDescent="0.25">
      <c r="A184" s="2" t="s">
        <v>189</v>
      </c>
      <c r="B184" s="3">
        <v>311650</v>
      </c>
      <c r="C184" s="3">
        <v>0.67</v>
      </c>
      <c r="D184" s="7" t="s">
        <v>189</v>
      </c>
      <c r="E184" s="6" t="str">
        <f t="shared" si="2"/>
        <v>ok</v>
      </c>
    </row>
    <row r="185" spans="1:5" x14ac:dyDescent="0.25">
      <c r="A185" s="2" t="s">
        <v>190</v>
      </c>
      <c r="B185" s="3">
        <v>311660</v>
      </c>
      <c r="C185" s="3">
        <v>0.70899999999999996</v>
      </c>
      <c r="D185" s="7" t="s">
        <v>190</v>
      </c>
      <c r="E185" s="6" t="str">
        <f t="shared" si="2"/>
        <v>ok</v>
      </c>
    </row>
    <row r="186" spans="1:5" x14ac:dyDescent="0.25">
      <c r="A186" s="2" t="s">
        <v>191</v>
      </c>
      <c r="B186" s="3">
        <v>311670</v>
      </c>
      <c r="C186" s="3">
        <v>0.66900000000000004</v>
      </c>
      <c r="D186" s="7" t="s">
        <v>191</v>
      </c>
      <c r="E186" s="6" t="str">
        <f t="shared" si="2"/>
        <v>ok</v>
      </c>
    </row>
    <row r="187" spans="1:5" x14ac:dyDescent="0.25">
      <c r="A187" s="2" t="s">
        <v>192</v>
      </c>
      <c r="B187" s="3">
        <v>311680</v>
      </c>
      <c r="C187" s="3">
        <v>0.58299999999999996</v>
      </c>
      <c r="D187" s="7" t="s">
        <v>192</v>
      </c>
      <c r="E187" s="6" t="str">
        <f t="shared" si="2"/>
        <v>ok</v>
      </c>
    </row>
    <row r="188" spans="1:5" x14ac:dyDescent="0.25">
      <c r="A188" s="2" t="s">
        <v>193</v>
      </c>
      <c r="B188" s="3">
        <v>311690</v>
      </c>
      <c r="C188" s="3">
        <v>0.69699999999999995</v>
      </c>
      <c r="D188" s="7" t="s">
        <v>193</v>
      </c>
      <c r="E188" s="6" t="str">
        <f t="shared" si="2"/>
        <v>ok</v>
      </c>
    </row>
    <row r="189" spans="1:5" x14ac:dyDescent="0.25">
      <c r="A189" s="2" t="s">
        <v>194</v>
      </c>
      <c r="B189" s="3">
        <v>311700</v>
      </c>
      <c r="C189" s="3">
        <v>0.59299999999999997</v>
      </c>
      <c r="D189" s="7" t="s">
        <v>194</v>
      </c>
      <c r="E189" s="6" t="str">
        <f t="shared" si="2"/>
        <v>ok</v>
      </c>
    </row>
    <row r="190" spans="1:5" x14ac:dyDescent="0.25">
      <c r="A190" s="2" t="s">
        <v>195</v>
      </c>
      <c r="B190" s="3">
        <v>311710</v>
      </c>
      <c r="C190" s="3">
        <v>0.69099999999999995</v>
      </c>
      <c r="D190" s="7" t="s">
        <v>195</v>
      </c>
      <c r="E190" s="6" t="str">
        <f t="shared" si="2"/>
        <v>ok</v>
      </c>
    </row>
    <row r="191" spans="1:5" x14ac:dyDescent="0.25">
      <c r="A191" s="2" t="s">
        <v>196</v>
      </c>
      <c r="B191" s="3">
        <v>311520</v>
      </c>
      <c r="C191" s="3">
        <v>0.68500000000000005</v>
      </c>
      <c r="D191" s="7" t="s">
        <v>196</v>
      </c>
      <c r="E191" s="6" t="str">
        <f t="shared" si="2"/>
        <v>ok</v>
      </c>
    </row>
    <row r="192" spans="1:5" x14ac:dyDescent="0.25">
      <c r="A192" s="2" t="s">
        <v>197</v>
      </c>
      <c r="B192" s="3">
        <v>311730</v>
      </c>
      <c r="C192" s="3">
        <v>0.71199999999999997</v>
      </c>
      <c r="D192" s="7" t="s">
        <v>197</v>
      </c>
      <c r="E192" s="6" t="str">
        <f t="shared" si="2"/>
        <v>ok</v>
      </c>
    </row>
    <row r="193" spans="1:5" x14ac:dyDescent="0.25">
      <c r="A193" s="2" t="s">
        <v>198</v>
      </c>
      <c r="B193" s="3">
        <v>311720</v>
      </c>
      <c r="C193" s="3">
        <v>0.66800000000000004</v>
      </c>
      <c r="D193" s="7" t="s">
        <v>198</v>
      </c>
      <c r="E193" s="6" t="str">
        <f t="shared" si="2"/>
        <v>ok</v>
      </c>
    </row>
    <row r="194" spans="1:5" x14ac:dyDescent="0.25">
      <c r="A194" s="2" t="s">
        <v>199</v>
      </c>
      <c r="B194" s="3">
        <v>311740</v>
      </c>
      <c r="C194" s="3">
        <v>0.67600000000000005</v>
      </c>
      <c r="D194" s="7" t="s">
        <v>199</v>
      </c>
      <c r="E194" s="6" t="str">
        <f t="shared" si="2"/>
        <v>ok</v>
      </c>
    </row>
    <row r="195" spans="1:5" x14ac:dyDescent="0.25">
      <c r="A195" s="2" t="s">
        <v>200</v>
      </c>
      <c r="B195" s="3">
        <v>311750</v>
      </c>
      <c r="C195" s="3">
        <v>0.63400000000000001</v>
      </c>
      <c r="D195" s="7" t="s">
        <v>200</v>
      </c>
      <c r="E195" s="6" t="str">
        <f t="shared" si="2"/>
        <v>ok</v>
      </c>
    </row>
    <row r="196" spans="1:5" x14ac:dyDescent="0.25">
      <c r="A196" s="2" t="s">
        <v>201</v>
      </c>
      <c r="B196" s="3">
        <v>311760</v>
      </c>
      <c r="C196" s="3">
        <v>0.7</v>
      </c>
      <c r="D196" s="7" t="s">
        <v>201</v>
      </c>
      <c r="E196" s="6" t="str">
        <f t="shared" ref="E196:E259" si="3">IF(A196=D196,"ok","erro")</f>
        <v>ok</v>
      </c>
    </row>
    <row r="197" spans="1:5" x14ac:dyDescent="0.25">
      <c r="A197" s="2" t="s">
        <v>202</v>
      </c>
      <c r="B197" s="3">
        <v>311770</v>
      </c>
      <c r="C197" s="3">
        <v>0.66500000000000004</v>
      </c>
      <c r="D197" s="7" t="s">
        <v>202</v>
      </c>
      <c r="E197" s="6" t="str">
        <f t="shared" si="3"/>
        <v>ok</v>
      </c>
    </row>
    <row r="198" spans="1:5" x14ac:dyDescent="0.25">
      <c r="A198" s="2" t="s">
        <v>203</v>
      </c>
      <c r="B198" s="3">
        <v>311780</v>
      </c>
      <c r="C198" s="3">
        <v>0.70299999999999996</v>
      </c>
      <c r="D198" s="7" t="s">
        <v>203</v>
      </c>
      <c r="E198" s="6" t="str">
        <f t="shared" si="3"/>
        <v>ok</v>
      </c>
    </row>
    <row r="199" spans="1:5" x14ac:dyDescent="0.25">
      <c r="A199" s="2" t="s">
        <v>204</v>
      </c>
      <c r="B199" s="3">
        <v>311783</v>
      </c>
      <c r="C199" s="3">
        <v>0.621</v>
      </c>
      <c r="D199" s="7" t="s">
        <v>204</v>
      </c>
      <c r="E199" s="6" t="str">
        <f t="shared" si="3"/>
        <v>ok</v>
      </c>
    </row>
    <row r="200" spans="1:5" x14ac:dyDescent="0.25">
      <c r="A200" s="2" t="s">
        <v>205</v>
      </c>
      <c r="B200" s="3">
        <v>311787</v>
      </c>
      <c r="C200" s="3">
        <v>0.747</v>
      </c>
      <c r="D200" s="7" t="s">
        <v>205</v>
      </c>
      <c r="E200" s="6" t="str">
        <f t="shared" si="3"/>
        <v>ok</v>
      </c>
    </row>
    <row r="201" spans="1:5" x14ac:dyDescent="0.25">
      <c r="A201" s="2" t="s">
        <v>206</v>
      </c>
      <c r="B201" s="3">
        <v>311790</v>
      </c>
      <c r="C201" s="3">
        <v>0.71199999999999997</v>
      </c>
      <c r="D201" s="7" t="s">
        <v>206</v>
      </c>
      <c r="E201" s="6" t="str">
        <f t="shared" si="3"/>
        <v>ok</v>
      </c>
    </row>
    <row r="202" spans="1:5" x14ac:dyDescent="0.25">
      <c r="A202" s="2" t="s">
        <v>207</v>
      </c>
      <c r="B202" s="3">
        <v>311800</v>
      </c>
      <c r="C202" s="3">
        <v>0.753</v>
      </c>
      <c r="D202" s="7" t="s">
        <v>207</v>
      </c>
      <c r="E202" s="6" t="str">
        <f t="shared" si="3"/>
        <v>ok</v>
      </c>
    </row>
    <row r="203" spans="1:5" x14ac:dyDescent="0.25">
      <c r="A203" s="2" t="s">
        <v>208</v>
      </c>
      <c r="B203" s="3">
        <v>311810</v>
      </c>
      <c r="C203" s="3">
        <v>0.56799999999999995</v>
      </c>
      <c r="D203" s="7" t="s">
        <v>208</v>
      </c>
      <c r="E203" s="6" t="str">
        <f t="shared" si="3"/>
        <v>ok</v>
      </c>
    </row>
    <row r="204" spans="1:5" x14ac:dyDescent="0.25">
      <c r="A204" s="2" t="s">
        <v>209</v>
      </c>
      <c r="B204" s="3">
        <v>311820</v>
      </c>
      <c r="C204" s="3">
        <v>0.72899999999999998</v>
      </c>
      <c r="D204" s="7" t="s">
        <v>209</v>
      </c>
      <c r="E204" s="6" t="str">
        <f t="shared" si="3"/>
        <v>ok</v>
      </c>
    </row>
    <row r="205" spans="1:5" x14ac:dyDescent="0.25">
      <c r="A205" s="2" t="s">
        <v>210</v>
      </c>
      <c r="B205" s="3">
        <v>311830</v>
      </c>
      <c r="C205" s="3">
        <v>0.76100000000000001</v>
      </c>
      <c r="D205" s="7" t="s">
        <v>210</v>
      </c>
      <c r="E205" s="6" t="str">
        <f t="shared" si="3"/>
        <v>ok</v>
      </c>
    </row>
    <row r="206" spans="1:5" x14ac:dyDescent="0.25">
      <c r="A206" s="2" t="s">
        <v>211</v>
      </c>
      <c r="B206" s="3">
        <v>311840</v>
      </c>
      <c r="C206" s="3">
        <v>0.66200000000000003</v>
      </c>
      <c r="D206" s="7" t="s">
        <v>211</v>
      </c>
      <c r="E206" s="6" t="str">
        <f t="shared" si="3"/>
        <v>ok</v>
      </c>
    </row>
    <row r="207" spans="1:5" x14ac:dyDescent="0.25">
      <c r="A207" s="2" t="s">
        <v>212</v>
      </c>
      <c r="B207" s="3">
        <v>311850</v>
      </c>
      <c r="C207" s="3">
        <v>0.67300000000000004</v>
      </c>
      <c r="D207" s="7" t="s">
        <v>212</v>
      </c>
      <c r="E207" s="6" t="str">
        <f t="shared" si="3"/>
        <v>ok</v>
      </c>
    </row>
    <row r="208" spans="1:5" x14ac:dyDescent="0.25">
      <c r="A208" s="2" t="s">
        <v>213</v>
      </c>
      <c r="B208" s="3">
        <v>311860</v>
      </c>
      <c r="C208" s="3">
        <v>0.75600000000000001</v>
      </c>
      <c r="D208" s="7" t="s">
        <v>213</v>
      </c>
      <c r="E208" s="6" t="str">
        <f t="shared" si="3"/>
        <v>ok</v>
      </c>
    </row>
    <row r="209" spans="1:5" x14ac:dyDescent="0.25">
      <c r="A209" s="2" t="s">
        <v>214</v>
      </c>
      <c r="B209" s="3">
        <v>311870</v>
      </c>
      <c r="C209" s="3">
        <v>0.69399999999999995</v>
      </c>
      <c r="D209" s="7" t="s">
        <v>214</v>
      </c>
      <c r="E209" s="6" t="str">
        <f t="shared" si="3"/>
        <v>ok</v>
      </c>
    </row>
    <row r="210" spans="1:5" x14ac:dyDescent="0.25">
      <c r="A210" s="2" t="s">
        <v>215</v>
      </c>
      <c r="B210" s="3">
        <v>311880</v>
      </c>
      <c r="C210" s="3">
        <v>0.64200000000000002</v>
      </c>
      <c r="D210" s="7" t="s">
        <v>215</v>
      </c>
      <c r="E210" s="6" t="str">
        <f t="shared" si="3"/>
        <v>ok</v>
      </c>
    </row>
    <row r="211" spans="1:5" x14ac:dyDescent="0.25">
      <c r="A211" s="2" t="s">
        <v>216</v>
      </c>
      <c r="B211" s="3">
        <v>311890</v>
      </c>
      <c r="C211" s="3">
        <v>0.65600000000000003</v>
      </c>
      <c r="D211" s="7" t="s">
        <v>216</v>
      </c>
      <c r="E211" s="6" t="str">
        <f t="shared" si="3"/>
        <v>ok</v>
      </c>
    </row>
    <row r="212" spans="1:5" x14ac:dyDescent="0.25">
      <c r="A212" s="2" t="s">
        <v>217</v>
      </c>
      <c r="B212" s="3">
        <v>311900</v>
      </c>
      <c r="C212" s="3">
        <v>0.66</v>
      </c>
      <c r="D212" s="7" t="s">
        <v>217</v>
      </c>
      <c r="E212" s="6" t="str">
        <f t="shared" si="3"/>
        <v>ok</v>
      </c>
    </row>
    <row r="213" spans="1:5" x14ac:dyDescent="0.25">
      <c r="A213" s="2" t="s">
        <v>218</v>
      </c>
      <c r="B213" s="3">
        <v>311910</v>
      </c>
      <c r="C213" s="3">
        <v>0.68</v>
      </c>
      <c r="D213" s="7" t="s">
        <v>218</v>
      </c>
      <c r="E213" s="6" t="str">
        <f t="shared" si="3"/>
        <v>ok</v>
      </c>
    </row>
    <row r="214" spans="1:5" x14ac:dyDescent="0.25">
      <c r="A214" s="2" t="s">
        <v>219</v>
      </c>
      <c r="B214" s="3">
        <v>311920</v>
      </c>
      <c r="C214" s="3">
        <v>0.626</v>
      </c>
      <c r="D214" s="7" t="s">
        <v>219</v>
      </c>
      <c r="E214" s="6" t="str">
        <f t="shared" si="3"/>
        <v>ok</v>
      </c>
    </row>
    <row r="215" spans="1:5" x14ac:dyDescent="0.25">
      <c r="A215" s="2" t="s">
        <v>220</v>
      </c>
      <c r="B215" s="3">
        <v>311930</v>
      </c>
      <c r="C215" s="3">
        <v>0.70799999999999996</v>
      </c>
      <c r="D215" s="7" t="s">
        <v>220</v>
      </c>
      <c r="E215" s="6" t="str">
        <f t="shared" si="3"/>
        <v>ok</v>
      </c>
    </row>
    <row r="216" spans="1:5" x14ac:dyDescent="0.25">
      <c r="A216" s="2" t="s">
        <v>221</v>
      </c>
      <c r="B216" s="3">
        <v>311940</v>
      </c>
      <c r="C216" s="3">
        <v>0.755</v>
      </c>
      <c r="D216" s="7" t="s">
        <v>221</v>
      </c>
      <c r="E216" s="6" t="str">
        <f t="shared" si="3"/>
        <v>ok</v>
      </c>
    </row>
    <row r="217" spans="1:5" x14ac:dyDescent="0.25">
      <c r="A217" s="2" t="s">
        <v>222</v>
      </c>
      <c r="B217" s="3">
        <v>311950</v>
      </c>
      <c r="C217" s="3">
        <v>0.627</v>
      </c>
      <c r="D217" s="7" t="s">
        <v>222</v>
      </c>
      <c r="E217" s="6" t="str">
        <f t="shared" si="3"/>
        <v>ok</v>
      </c>
    </row>
    <row r="218" spans="1:5" x14ac:dyDescent="0.25">
      <c r="A218" s="2" t="s">
        <v>223</v>
      </c>
      <c r="B218" s="3">
        <v>311960</v>
      </c>
      <c r="C218" s="3">
        <v>0.66900000000000004</v>
      </c>
      <c r="D218" s="7" t="s">
        <v>223</v>
      </c>
      <c r="E218" s="6" t="str">
        <f t="shared" si="3"/>
        <v>ok</v>
      </c>
    </row>
    <row r="219" spans="1:5" x14ac:dyDescent="0.25">
      <c r="A219" s="2" t="s">
        <v>224</v>
      </c>
      <c r="B219" s="3">
        <v>311970</v>
      </c>
      <c r="C219" s="3">
        <v>0.67700000000000005</v>
      </c>
      <c r="D219" s="7" t="s">
        <v>224</v>
      </c>
      <c r="E219" s="6" t="str">
        <f t="shared" si="3"/>
        <v>ok</v>
      </c>
    </row>
    <row r="220" spans="1:5" x14ac:dyDescent="0.25">
      <c r="A220" s="2" t="s">
        <v>225</v>
      </c>
      <c r="B220" s="3">
        <v>311980</v>
      </c>
      <c r="C220" s="3">
        <v>0.69199999999999995</v>
      </c>
      <c r="D220" s="7" t="s">
        <v>225</v>
      </c>
      <c r="E220" s="6" t="str">
        <f t="shared" si="3"/>
        <v>ok</v>
      </c>
    </row>
    <row r="221" spans="1:5" x14ac:dyDescent="0.25">
      <c r="A221" s="2" t="s">
        <v>226</v>
      </c>
      <c r="B221" s="3">
        <v>311990</v>
      </c>
      <c r="C221" s="3">
        <v>0.69199999999999995</v>
      </c>
      <c r="D221" s="7" t="s">
        <v>226</v>
      </c>
      <c r="E221" s="6" t="str">
        <f t="shared" si="3"/>
        <v>ok</v>
      </c>
    </row>
    <row r="222" spans="1:5" x14ac:dyDescent="0.25">
      <c r="A222" s="2" t="s">
        <v>227</v>
      </c>
      <c r="B222" s="3">
        <v>311995</v>
      </c>
      <c r="C222" s="3">
        <v>0.67800000000000005</v>
      </c>
      <c r="D222" s="7" t="s">
        <v>227</v>
      </c>
      <c r="E222" s="6" t="str">
        <f t="shared" si="3"/>
        <v>ok</v>
      </c>
    </row>
    <row r="223" spans="1:5" x14ac:dyDescent="0.25">
      <c r="A223" s="2" t="s">
        <v>228</v>
      </c>
      <c r="B223" s="3">
        <v>312000</v>
      </c>
      <c r="C223" s="3">
        <v>0.63200000000000001</v>
      </c>
      <c r="D223" s="7" t="s">
        <v>228</v>
      </c>
      <c r="E223" s="6" t="str">
        <f t="shared" si="3"/>
        <v>ok</v>
      </c>
    </row>
    <row r="224" spans="1:5" x14ac:dyDescent="0.25">
      <c r="A224" s="2" t="s">
        <v>229</v>
      </c>
      <c r="B224" s="3">
        <v>312010</v>
      </c>
      <c r="C224" s="3">
        <v>0.65900000000000003</v>
      </c>
      <c r="D224" s="7" t="s">
        <v>229</v>
      </c>
      <c r="E224" s="6" t="str">
        <f t="shared" si="3"/>
        <v>ok</v>
      </c>
    </row>
    <row r="225" spans="1:5" x14ac:dyDescent="0.25">
      <c r="A225" s="2" t="s">
        <v>230</v>
      </c>
      <c r="B225" s="3">
        <v>312015</v>
      </c>
      <c r="C225" s="3">
        <v>0.58499999999999996</v>
      </c>
      <c r="D225" s="7" t="s">
        <v>230</v>
      </c>
      <c r="E225" s="6" t="str">
        <f t="shared" si="3"/>
        <v>ok</v>
      </c>
    </row>
    <row r="226" spans="1:5" x14ac:dyDescent="0.25">
      <c r="A226" s="2" t="s">
        <v>231</v>
      </c>
      <c r="B226" s="3">
        <v>312020</v>
      </c>
      <c r="C226" s="3">
        <v>0.69199999999999995</v>
      </c>
      <c r="D226" s="7" t="s">
        <v>231</v>
      </c>
      <c r="E226" s="6" t="str">
        <f t="shared" si="3"/>
        <v>ok</v>
      </c>
    </row>
    <row r="227" spans="1:5" x14ac:dyDescent="0.25">
      <c r="A227" s="2" t="s">
        <v>232</v>
      </c>
      <c r="B227" s="3">
        <v>312030</v>
      </c>
      <c r="C227" s="3">
        <v>0.58299999999999996</v>
      </c>
      <c r="D227" s="7" t="s">
        <v>232</v>
      </c>
      <c r="E227" s="6" t="str">
        <f t="shared" si="3"/>
        <v>ok</v>
      </c>
    </row>
    <row r="228" spans="1:5" x14ac:dyDescent="0.25">
      <c r="A228" s="2" t="s">
        <v>233</v>
      </c>
      <c r="B228" s="3">
        <v>312040</v>
      </c>
      <c r="C228" s="3">
        <v>0.69499999999999995</v>
      </c>
      <c r="D228" s="7" t="s">
        <v>233</v>
      </c>
      <c r="E228" s="6" t="str">
        <f t="shared" si="3"/>
        <v>ok</v>
      </c>
    </row>
    <row r="229" spans="1:5" x14ac:dyDescent="0.25">
      <c r="A229" s="2" t="s">
        <v>234</v>
      </c>
      <c r="B229" s="3">
        <v>312050</v>
      </c>
      <c r="C229" s="3">
        <v>0.66800000000000004</v>
      </c>
      <c r="D229" s="7" t="s">
        <v>234</v>
      </c>
      <c r="E229" s="6" t="str">
        <f t="shared" si="3"/>
        <v>ok</v>
      </c>
    </row>
    <row r="230" spans="1:5" x14ac:dyDescent="0.25">
      <c r="A230" s="2" t="s">
        <v>235</v>
      </c>
      <c r="B230" s="3">
        <v>312060</v>
      </c>
      <c r="C230" s="3">
        <v>0.65100000000000002</v>
      </c>
      <c r="D230" s="7" t="s">
        <v>235</v>
      </c>
      <c r="E230" s="6" t="str">
        <f t="shared" si="3"/>
        <v>ok</v>
      </c>
    </row>
    <row r="231" spans="1:5" x14ac:dyDescent="0.25">
      <c r="A231" s="2" t="s">
        <v>236</v>
      </c>
      <c r="B231" s="3">
        <v>312070</v>
      </c>
      <c r="C231" s="3">
        <v>0.69599999999999995</v>
      </c>
      <c r="D231" s="7" t="s">
        <v>236</v>
      </c>
      <c r="E231" s="6" t="str">
        <f t="shared" si="3"/>
        <v>ok</v>
      </c>
    </row>
    <row r="232" spans="1:5" x14ac:dyDescent="0.25">
      <c r="A232" s="2" t="s">
        <v>237</v>
      </c>
      <c r="B232" s="3">
        <v>312080</v>
      </c>
      <c r="C232" s="3">
        <v>0.69499999999999995</v>
      </c>
      <c r="D232" s="7" t="s">
        <v>237</v>
      </c>
      <c r="E232" s="6" t="str">
        <f t="shared" si="3"/>
        <v>ok</v>
      </c>
    </row>
    <row r="233" spans="1:5" x14ac:dyDescent="0.25">
      <c r="A233" s="2" t="s">
        <v>238</v>
      </c>
      <c r="B233" s="3">
        <v>312083</v>
      </c>
      <c r="C233" s="3">
        <v>0.627</v>
      </c>
      <c r="D233" s="7" t="s">
        <v>238</v>
      </c>
      <c r="E233" s="6" t="str">
        <f t="shared" si="3"/>
        <v>ok</v>
      </c>
    </row>
    <row r="234" spans="1:5" x14ac:dyDescent="0.25">
      <c r="A234" s="2" t="s">
        <v>239</v>
      </c>
      <c r="B234" s="3">
        <v>312087</v>
      </c>
      <c r="C234" s="3">
        <v>0.58499999999999996</v>
      </c>
      <c r="D234" s="7" t="s">
        <v>239</v>
      </c>
      <c r="E234" s="6" t="str">
        <f t="shared" si="3"/>
        <v>ok</v>
      </c>
    </row>
    <row r="235" spans="1:5" x14ac:dyDescent="0.25">
      <c r="A235" s="2" t="s">
        <v>240</v>
      </c>
      <c r="B235" s="3">
        <v>312090</v>
      </c>
      <c r="C235" s="3">
        <v>0.71299999999999997</v>
      </c>
      <c r="D235" s="7" t="s">
        <v>240</v>
      </c>
      <c r="E235" s="6" t="str">
        <f t="shared" si="3"/>
        <v>ok</v>
      </c>
    </row>
    <row r="236" spans="1:5" x14ac:dyDescent="0.25">
      <c r="A236" s="2" t="s">
        <v>241</v>
      </c>
      <c r="B236" s="3">
        <v>312100</v>
      </c>
      <c r="C236" s="3">
        <v>0.61599999999999999</v>
      </c>
      <c r="D236" s="7" t="s">
        <v>241</v>
      </c>
      <c r="E236" s="6" t="str">
        <f t="shared" si="3"/>
        <v>ok</v>
      </c>
    </row>
    <row r="237" spans="1:5" x14ac:dyDescent="0.25">
      <c r="A237" s="2" t="s">
        <v>242</v>
      </c>
      <c r="B237" s="3">
        <v>312110</v>
      </c>
      <c r="C237" s="3">
        <v>0.66900000000000004</v>
      </c>
      <c r="D237" s="7" t="s">
        <v>242</v>
      </c>
      <c r="E237" s="6" t="str">
        <f t="shared" si="3"/>
        <v>ok</v>
      </c>
    </row>
    <row r="238" spans="1:5" x14ac:dyDescent="0.25">
      <c r="A238" s="2" t="s">
        <v>243</v>
      </c>
      <c r="B238" s="3">
        <v>312120</v>
      </c>
      <c r="C238" s="3">
        <v>0.74</v>
      </c>
      <c r="D238" s="7" t="s">
        <v>243</v>
      </c>
      <c r="E238" s="6" t="str">
        <f t="shared" si="3"/>
        <v>ok</v>
      </c>
    </row>
    <row r="239" spans="1:5" x14ac:dyDescent="0.25">
      <c r="A239" s="2" t="s">
        <v>244</v>
      </c>
      <c r="B239" s="3">
        <v>312125</v>
      </c>
      <c r="C239" s="3">
        <v>0.63900000000000001</v>
      </c>
      <c r="D239" s="7" t="s">
        <v>244</v>
      </c>
      <c r="E239" s="6" t="str">
        <f t="shared" si="3"/>
        <v>ok</v>
      </c>
    </row>
    <row r="240" spans="1:5" x14ac:dyDescent="0.25">
      <c r="A240" s="2" t="s">
        <v>245</v>
      </c>
      <c r="B240" s="3">
        <v>312130</v>
      </c>
      <c r="C240" s="3">
        <v>0.68</v>
      </c>
      <c r="D240" s="7" t="s">
        <v>245</v>
      </c>
      <c r="E240" s="6" t="str">
        <f t="shared" si="3"/>
        <v>ok</v>
      </c>
    </row>
    <row r="241" spans="1:5" x14ac:dyDescent="0.25">
      <c r="A241" s="2" t="s">
        <v>246</v>
      </c>
      <c r="B241" s="3">
        <v>312140</v>
      </c>
      <c r="C241" s="3">
        <v>0.63900000000000001</v>
      </c>
      <c r="D241" s="7" t="s">
        <v>246</v>
      </c>
      <c r="E241" s="6" t="str">
        <f t="shared" si="3"/>
        <v>ok</v>
      </c>
    </row>
    <row r="242" spans="1:5" x14ac:dyDescent="0.25">
      <c r="A242" s="2" t="s">
        <v>247</v>
      </c>
      <c r="B242" s="3">
        <v>312150</v>
      </c>
      <c r="C242" s="3">
        <v>0.63100000000000001</v>
      </c>
      <c r="D242" s="7" t="s">
        <v>247</v>
      </c>
      <c r="E242" s="6" t="str">
        <f t="shared" si="3"/>
        <v>ok</v>
      </c>
    </row>
    <row r="243" spans="1:5" x14ac:dyDescent="0.25">
      <c r="A243" s="2" t="s">
        <v>248</v>
      </c>
      <c r="B243" s="3">
        <v>312160</v>
      </c>
      <c r="C243" s="3">
        <v>0.71599999999999997</v>
      </c>
      <c r="D243" s="7" t="s">
        <v>248</v>
      </c>
      <c r="E243" s="6" t="str">
        <f t="shared" si="3"/>
        <v>ok</v>
      </c>
    </row>
    <row r="244" spans="1:5" x14ac:dyDescent="0.25">
      <c r="A244" s="2" t="s">
        <v>249</v>
      </c>
      <c r="B244" s="3">
        <v>312170</v>
      </c>
      <c r="C244" s="3">
        <v>0.60099999999999998</v>
      </c>
      <c r="D244" s="7" t="s">
        <v>249</v>
      </c>
      <c r="E244" s="6" t="str">
        <f t="shared" si="3"/>
        <v>ok</v>
      </c>
    </row>
    <row r="245" spans="1:5" x14ac:dyDescent="0.25">
      <c r="A245" s="2" t="s">
        <v>250</v>
      </c>
      <c r="B245" s="3">
        <v>312180</v>
      </c>
      <c r="C245" s="3">
        <v>0.70199999999999996</v>
      </c>
      <c r="D245" s="7" t="s">
        <v>250</v>
      </c>
      <c r="E245" s="6" t="str">
        <f t="shared" si="3"/>
        <v>ok</v>
      </c>
    </row>
    <row r="246" spans="1:5" x14ac:dyDescent="0.25">
      <c r="A246" s="2" t="s">
        <v>251</v>
      </c>
      <c r="B246" s="3">
        <v>312190</v>
      </c>
      <c r="C246" s="3">
        <v>0.65700000000000003</v>
      </c>
      <c r="D246" s="7" t="s">
        <v>251</v>
      </c>
      <c r="E246" s="6" t="str">
        <f t="shared" si="3"/>
        <v>ok</v>
      </c>
    </row>
    <row r="247" spans="1:5" x14ac:dyDescent="0.25">
      <c r="A247" s="2" t="s">
        <v>252</v>
      </c>
      <c r="B247" s="3">
        <v>312200</v>
      </c>
      <c r="C247" s="3">
        <v>0.60499999999999998</v>
      </c>
      <c r="D247" s="7" t="s">
        <v>252</v>
      </c>
      <c r="E247" s="6" t="str">
        <f t="shared" si="3"/>
        <v>ok</v>
      </c>
    </row>
    <row r="248" spans="1:5" x14ac:dyDescent="0.25">
      <c r="A248" s="2" t="s">
        <v>253</v>
      </c>
      <c r="B248" s="3">
        <v>312210</v>
      </c>
      <c r="C248" s="3">
        <v>0.66100000000000003</v>
      </c>
      <c r="D248" s="7" t="s">
        <v>253</v>
      </c>
      <c r="E248" s="6" t="str">
        <f t="shared" si="3"/>
        <v>ok</v>
      </c>
    </row>
    <row r="249" spans="1:5" x14ac:dyDescent="0.25">
      <c r="A249" s="2" t="s">
        <v>254</v>
      </c>
      <c r="B249" s="3">
        <v>312220</v>
      </c>
      <c r="C249" s="3">
        <v>0.623</v>
      </c>
      <c r="D249" s="7" t="s">
        <v>254</v>
      </c>
      <c r="E249" s="6" t="str">
        <f t="shared" si="3"/>
        <v>ok</v>
      </c>
    </row>
    <row r="250" spans="1:5" x14ac:dyDescent="0.25">
      <c r="A250" s="2" t="s">
        <v>255</v>
      </c>
      <c r="B250" s="3">
        <v>312230</v>
      </c>
      <c r="C250" s="3">
        <v>0.76400000000000001</v>
      </c>
      <c r="D250" s="7" t="s">
        <v>255</v>
      </c>
      <c r="E250" s="6" t="str">
        <f t="shared" si="3"/>
        <v>ok</v>
      </c>
    </row>
    <row r="251" spans="1:5" x14ac:dyDescent="0.25">
      <c r="A251" s="2" t="s">
        <v>256</v>
      </c>
      <c r="B251" s="3">
        <v>312235</v>
      </c>
      <c r="C251" s="3">
        <v>0.60799999999999998</v>
      </c>
      <c r="D251" s="7" t="s">
        <v>256</v>
      </c>
      <c r="E251" s="6" t="str">
        <f t="shared" si="3"/>
        <v>ok</v>
      </c>
    </row>
    <row r="252" spans="1:5" x14ac:dyDescent="0.25">
      <c r="A252" s="2" t="s">
        <v>257</v>
      </c>
      <c r="B252" s="3">
        <v>312240</v>
      </c>
      <c r="C252" s="3">
        <v>0.67</v>
      </c>
      <c r="D252" s="7" t="s">
        <v>257</v>
      </c>
      <c r="E252" s="6" t="str">
        <f t="shared" si="3"/>
        <v>ok</v>
      </c>
    </row>
    <row r="253" spans="1:5" x14ac:dyDescent="0.25">
      <c r="A253" s="2" t="s">
        <v>258</v>
      </c>
      <c r="B253" s="3">
        <v>312245</v>
      </c>
      <c r="C253" s="3">
        <v>0.60899999999999999</v>
      </c>
      <c r="D253" s="7" t="s">
        <v>258</v>
      </c>
      <c r="E253" s="6" t="str">
        <f t="shared" si="3"/>
        <v>ok</v>
      </c>
    </row>
    <row r="254" spans="1:5" x14ac:dyDescent="0.25">
      <c r="A254" s="2" t="s">
        <v>259</v>
      </c>
      <c r="B254" s="3">
        <v>312247</v>
      </c>
      <c r="C254" s="3">
        <v>0.67300000000000004</v>
      </c>
      <c r="D254" s="7" t="s">
        <v>259</v>
      </c>
      <c r="E254" s="6" t="str">
        <f t="shared" si="3"/>
        <v>ok</v>
      </c>
    </row>
    <row r="255" spans="1:5" x14ac:dyDescent="0.25">
      <c r="A255" s="2" t="s">
        <v>260</v>
      </c>
      <c r="B255" s="3">
        <v>312250</v>
      </c>
      <c r="C255" s="3">
        <v>0.68799999999999994</v>
      </c>
      <c r="D255" s="7" t="s">
        <v>260</v>
      </c>
      <c r="E255" s="6" t="str">
        <f t="shared" si="3"/>
        <v>ok</v>
      </c>
    </row>
    <row r="256" spans="1:5" x14ac:dyDescent="0.25">
      <c r="A256" s="2" t="s">
        <v>261</v>
      </c>
      <c r="B256" s="3">
        <v>312260</v>
      </c>
      <c r="C256" s="3">
        <v>0.622</v>
      </c>
      <c r="D256" s="7" t="s">
        <v>261</v>
      </c>
      <c r="E256" s="6" t="str">
        <f t="shared" si="3"/>
        <v>ok</v>
      </c>
    </row>
    <row r="257" spans="1:5" x14ac:dyDescent="0.25">
      <c r="A257" s="2" t="s">
        <v>262</v>
      </c>
      <c r="B257" s="3">
        <v>312270</v>
      </c>
      <c r="C257" s="3">
        <v>0.70899999999999996</v>
      </c>
      <c r="D257" s="7" t="s">
        <v>262</v>
      </c>
      <c r="E257" s="6" t="str">
        <f t="shared" si="3"/>
        <v>ok</v>
      </c>
    </row>
    <row r="258" spans="1:5" x14ac:dyDescent="0.25">
      <c r="A258" s="2" t="s">
        <v>263</v>
      </c>
      <c r="B258" s="3">
        <v>312280</v>
      </c>
      <c r="C258" s="3">
        <v>0.68700000000000006</v>
      </c>
      <c r="D258" s="7" t="s">
        <v>263</v>
      </c>
      <c r="E258" s="6" t="str">
        <f t="shared" si="3"/>
        <v>ok</v>
      </c>
    </row>
    <row r="259" spans="1:5" x14ac:dyDescent="0.25">
      <c r="A259" s="2" t="s">
        <v>264</v>
      </c>
      <c r="B259" s="3">
        <v>312290</v>
      </c>
      <c r="C259" s="3">
        <v>0.70099999999999996</v>
      </c>
      <c r="D259" s="7" t="s">
        <v>264</v>
      </c>
      <c r="E259" s="6" t="str">
        <f t="shared" si="3"/>
        <v>ok</v>
      </c>
    </row>
    <row r="260" spans="1:5" x14ac:dyDescent="0.25">
      <c r="A260" s="2" t="s">
        <v>265</v>
      </c>
      <c r="B260" s="3">
        <v>312300</v>
      </c>
      <c r="C260" s="3">
        <v>0.68600000000000005</v>
      </c>
      <c r="D260" s="7" t="s">
        <v>265</v>
      </c>
      <c r="E260" s="6" t="str">
        <f t="shared" ref="E260:E324" si="4">IF(A260=D260,"ok","erro")</f>
        <v>ok</v>
      </c>
    </row>
    <row r="261" spans="1:5" x14ac:dyDescent="0.25">
      <c r="A261" s="2" t="s">
        <v>266</v>
      </c>
      <c r="B261" s="3">
        <v>312310</v>
      </c>
      <c r="C261" s="3">
        <v>0.63600000000000001</v>
      </c>
      <c r="D261" s="7" t="s">
        <v>266</v>
      </c>
      <c r="E261" s="6" t="str">
        <f t="shared" si="4"/>
        <v>ok</v>
      </c>
    </row>
    <row r="262" spans="1:5" x14ac:dyDescent="0.25">
      <c r="A262" s="2" t="s">
        <v>267</v>
      </c>
      <c r="B262" s="3">
        <v>312320</v>
      </c>
      <c r="C262" s="3">
        <v>0.71899999999999997</v>
      </c>
      <c r="D262" s="7" t="s">
        <v>267</v>
      </c>
      <c r="E262" s="6" t="str">
        <f t="shared" si="4"/>
        <v>ok</v>
      </c>
    </row>
    <row r="263" spans="1:5" x14ac:dyDescent="0.25">
      <c r="A263" s="2" t="s">
        <v>268</v>
      </c>
      <c r="B263" s="3">
        <v>312330</v>
      </c>
      <c r="C263" s="3">
        <v>0.629</v>
      </c>
      <c r="D263" s="7" t="s">
        <v>268</v>
      </c>
      <c r="E263" s="6" t="str">
        <f t="shared" si="4"/>
        <v>ok</v>
      </c>
    </row>
    <row r="264" spans="1:5" x14ac:dyDescent="0.25">
      <c r="A264" s="2" t="s">
        <v>269</v>
      </c>
      <c r="B264" s="3">
        <v>312340</v>
      </c>
      <c r="C264" s="3">
        <v>0.69199999999999995</v>
      </c>
      <c r="D264" s="7" t="s">
        <v>269</v>
      </c>
      <c r="E264" s="6" t="str">
        <f t="shared" si="4"/>
        <v>ok</v>
      </c>
    </row>
    <row r="265" spans="1:5" x14ac:dyDescent="0.25">
      <c r="A265" s="2" t="s">
        <v>270</v>
      </c>
      <c r="B265" s="3">
        <v>312350</v>
      </c>
      <c r="C265" s="3">
        <v>0.70599999999999996</v>
      </c>
      <c r="D265" s="7" t="s">
        <v>270</v>
      </c>
      <c r="E265" s="6" t="str">
        <f t="shared" si="4"/>
        <v>ok</v>
      </c>
    </row>
    <row r="266" spans="1:5" x14ac:dyDescent="0.25">
      <c r="A266" s="2" t="s">
        <v>271</v>
      </c>
      <c r="B266" s="3">
        <v>312352</v>
      </c>
      <c r="C266" s="3">
        <v>0.64500000000000002</v>
      </c>
      <c r="D266" s="7" t="s">
        <v>271</v>
      </c>
      <c r="E266" s="6" t="str">
        <f t="shared" si="4"/>
        <v>ok</v>
      </c>
    </row>
    <row r="267" spans="1:5" x14ac:dyDescent="0.25">
      <c r="A267" s="2" t="s">
        <v>272</v>
      </c>
      <c r="B267" s="3">
        <v>312360</v>
      </c>
      <c r="C267" s="3">
        <v>0.68500000000000005</v>
      </c>
      <c r="D267" s="7" t="s">
        <v>272</v>
      </c>
      <c r="E267" s="6" t="str">
        <f t="shared" si="4"/>
        <v>ok</v>
      </c>
    </row>
    <row r="268" spans="1:5" x14ac:dyDescent="0.25">
      <c r="A268" s="2" t="s">
        <v>273</v>
      </c>
      <c r="B268" s="3">
        <v>312370</v>
      </c>
      <c r="C268" s="3">
        <v>0.64400000000000002</v>
      </c>
      <c r="D268" s="7" t="s">
        <v>273</v>
      </c>
      <c r="E268" s="6" t="str">
        <f t="shared" si="4"/>
        <v>ok</v>
      </c>
    </row>
    <row r="269" spans="1:5" x14ac:dyDescent="0.25">
      <c r="A269" s="2" t="s">
        <v>274</v>
      </c>
      <c r="B269" s="3">
        <v>312380</v>
      </c>
      <c r="C269" s="3">
        <v>0.65500000000000003</v>
      </c>
      <c r="D269" s="7" t="s">
        <v>274</v>
      </c>
      <c r="E269" s="6" t="str">
        <f t="shared" si="4"/>
        <v>ok</v>
      </c>
    </row>
    <row r="270" spans="1:5" x14ac:dyDescent="0.25">
      <c r="A270" s="2" t="s">
        <v>275</v>
      </c>
      <c r="B270" s="3">
        <v>312385</v>
      </c>
      <c r="C270" s="3">
        <v>0.63400000000000001</v>
      </c>
      <c r="D270" s="7" t="s">
        <v>275</v>
      </c>
      <c r="E270" s="6" t="str">
        <f t="shared" si="4"/>
        <v>ok</v>
      </c>
    </row>
    <row r="271" spans="1:5" x14ac:dyDescent="0.25">
      <c r="A271" s="2" t="s">
        <v>276</v>
      </c>
      <c r="B271" s="3">
        <v>312390</v>
      </c>
      <c r="C271" s="3">
        <v>0.67200000000000004</v>
      </c>
      <c r="D271" s="7" t="s">
        <v>276</v>
      </c>
      <c r="E271" s="6" t="str">
        <f t="shared" si="4"/>
        <v>ok</v>
      </c>
    </row>
    <row r="272" spans="1:5" x14ac:dyDescent="0.25">
      <c r="A272" s="2" t="s">
        <v>277</v>
      </c>
      <c r="B272" s="3">
        <v>312400</v>
      </c>
      <c r="C272" s="3">
        <v>0.625</v>
      </c>
      <c r="D272" s="7" t="s">
        <v>277</v>
      </c>
      <c r="E272" s="6" t="str">
        <f t="shared" si="4"/>
        <v>ok</v>
      </c>
    </row>
    <row r="273" spans="1:5" x14ac:dyDescent="0.25">
      <c r="A273" s="2" t="s">
        <v>278</v>
      </c>
      <c r="B273" s="3">
        <v>312410</v>
      </c>
      <c r="C273" s="3">
        <v>0.67100000000000004</v>
      </c>
      <c r="D273" s="7" t="s">
        <v>278</v>
      </c>
      <c r="E273" s="6" t="str">
        <f t="shared" si="4"/>
        <v>ok</v>
      </c>
    </row>
    <row r="274" spans="1:5" x14ac:dyDescent="0.25">
      <c r="A274" s="2" t="s">
        <v>279</v>
      </c>
      <c r="B274" s="3">
        <v>312420</v>
      </c>
      <c r="C274" s="3">
        <v>0.66300000000000003</v>
      </c>
      <c r="D274" s="7" t="s">
        <v>279</v>
      </c>
      <c r="E274" s="6" t="str">
        <f t="shared" si="4"/>
        <v>ok</v>
      </c>
    </row>
    <row r="275" spans="1:5" x14ac:dyDescent="0.25">
      <c r="A275" s="2" t="s">
        <v>280</v>
      </c>
      <c r="B275" s="3">
        <v>312430</v>
      </c>
      <c r="C275" s="3">
        <v>0.627</v>
      </c>
      <c r="D275" s="7" t="s">
        <v>280</v>
      </c>
      <c r="E275" s="6" t="str">
        <f t="shared" si="4"/>
        <v>ok</v>
      </c>
    </row>
    <row r="276" spans="1:5" x14ac:dyDescent="0.25">
      <c r="A276" s="2" t="s">
        <v>281</v>
      </c>
      <c r="B276" s="3">
        <v>312440</v>
      </c>
      <c r="C276" s="3">
        <v>0.68500000000000005</v>
      </c>
      <c r="D276" s="7" t="s">
        <v>281</v>
      </c>
      <c r="E276" s="6" t="str">
        <f t="shared" si="4"/>
        <v>ok</v>
      </c>
    </row>
    <row r="277" spans="1:5" s="14" customFormat="1" x14ac:dyDescent="0.25">
      <c r="E277" s="49" t="str">
        <f>IF(A858=D858,"ok","erro")</f>
        <v>ok</v>
      </c>
    </row>
    <row r="278" spans="1:5" x14ac:dyDescent="0.25">
      <c r="A278" s="2" t="s">
        <v>282</v>
      </c>
      <c r="B278" s="3">
        <v>312450</v>
      </c>
      <c r="C278" s="3">
        <v>0.69099999999999995</v>
      </c>
      <c r="D278" s="7" t="s">
        <v>282</v>
      </c>
      <c r="E278" s="6" t="str">
        <f t="shared" si="4"/>
        <v>ok</v>
      </c>
    </row>
    <row r="279" spans="1:5" x14ac:dyDescent="0.25">
      <c r="A279" s="2" t="s">
        <v>283</v>
      </c>
      <c r="B279" s="3">
        <v>312460</v>
      </c>
      <c r="C279" s="3">
        <v>0.71</v>
      </c>
      <c r="D279" s="7" t="s">
        <v>283</v>
      </c>
      <c r="E279" s="6" t="str">
        <f t="shared" si="4"/>
        <v>ok</v>
      </c>
    </row>
    <row r="280" spans="1:5" x14ac:dyDescent="0.25">
      <c r="A280" s="2" t="s">
        <v>284</v>
      </c>
      <c r="B280" s="3">
        <v>312470</v>
      </c>
      <c r="C280" s="3">
        <v>0.67600000000000005</v>
      </c>
      <c r="D280" s="7" t="s">
        <v>284</v>
      </c>
      <c r="E280" s="6" t="str">
        <f t="shared" si="4"/>
        <v>ok</v>
      </c>
    </row>
    <row r="281" spans="1:5" x14ac:dyDescent="0.25">
      <c r="A281" s="2" t="s">
        <v>285</v>
      </c>
      <c r="B281" s="3">
        <v>312480</v>
      </c>
      <c r="C281" s="3">
        <v>0.69599999999999995</v>
      </c>
      <c r="D281" s="7" t="s">
        <v>285</v>
      </c>
      <c r="E281" s="6" t="str">
        <f t="shared" si="4"/>
        <v>ok</v>
      </c>
    </row>
    <row r="282" spans="1:5" x14ac:dyDescent="0.25">
      <c r="A282" s="2" t="s">
        <v>286</v>
      </c>
      <c r="B282" s="3">
        <v>312490</v>
      </c>
      <c r="C282" s="3">
        <v>0.67500000000000004</v>
      </c>
      <c r="D282" s="7" t="s">
        <v>286</v>
      </c>
      <c r="E282" s="6" t="str">
        <f t="shared" si="4"/>
        <v>ok</v>
      </c>
    </row>
    <row r="283" spans="1:5" x14ac:dyDescent="0.25">
      <c r="A283" s="2" t="s">
        <v>287</v>
      </c>
      <c r="B283" s="3">
        <v>312500</v>
      </c>
      <c r="C283" s="3">
        <v>0.67600000000000005</v>
      </c>
      <c r="D283" s="7" t="s">
        <v>287</v>
      </c>
      <c r="E283" s="6" t="str">
        <f t="shared" si="4"/>
        <v>ok</v>
      </c>
    </row>
    <row r="284" spans="1:5" x14ac:dyDescent="0.25">
      <c r="A284" s="2" t="s">
        <v>288</v>
      </c>
      <c r="B284" s="3">
        <v>312510</v>
      </c>
      <c r="C284" s="3">
        <v>0.73199999999999998</v>
      </c>
      <c r="D284" s="7" t="s">
        <v>288</v>
      </c>
      <c r="E284" s="6" t="str">
        <f t="shared" si="4"/>
        <v>ok</v>
      </c>
    </row>
    <row r="285" spans="1:5" x14ac:dyDescent="0.25">
      <c r="A285" s="2" t="s">
        <v>289</v>
      </c>
      <c r="B285" s="3">
        <v>312520</v>
      </c>
      <c r="C285" s="3">
        <v>0.71699999999999997</v>
      </c>
      <c r="D285" s="7" t="s">
        <v>289</v>
      </c>
      <c r="E285" s="6" t="str">
        <f t="shared" si="4"/>
        <v>ok</v>
      </c>
    </row>
    <row r="286" spans="1:5" x14ac:dyDescent="0.25">
      <c r="A286" s="2" t="s">
        <v>290</v>
      </c>
      <c r="B286" s="3">
        <v>312530</v>
      </c>
      <c r="C286" s="3">
        <v>0.68700000000000006</v>
      </c>
      <c r="D286" s="7" t="s">
        <v>290</v>
      </c>
      <c r="E286" s="6" t="str">
        <f t="shared" si="4"/>
        <v>ok</v>
      </c>
    </row>
    <row r="287" spans="1:5" x14ac:dyDescent="0.25">
      <c r="A287" s="2" t="s">
        <v>291</v>
      </c>
      <c r="B287" s="3">
        <v>312540</v>
      </c>
      <c r="C287" s="3">
        <v>0.60599999999999998</v>
      </c>
      <c r="D287" s="7" t="s">
        <v>291</v>
      </c>
      <c r="E287" s="6" t="str">
        <f t="shared" si="4"/>
        <v>ok</v>
      </c>
    </row>
    <row r="288" spans="1:5" x14ac:dyDescent="0.25">
      <c r="A288" s="2" t="s">
        <v>292</v>
      </c>
      <c r="B288" s="3">
        <v>312560</v>
      </c>
      <c r="C288" s="3">
        <v>0.58299999999999996</v>
      </c>
      <c r="D288" s="7" t="s">
        <v>292</v>
      </c>
      <c r="E288" s="6" t="str">
        <f t="shared" si="4"/>
        <v>ok</v>
      </c>
    </row>
    <row r="289" spans="1:5" x14ac:dyDescent="0.25">
      <c r="A289" s="2" t="s">
        <v>293</v>
      </c>
      <c r="B289" s="3">
        <v>312570</v>
      </c>
      <c r="C289" s="3">
        <v>0.64800000000000002</v>
      </c>
      <c r="D289" s="7" t="s">
        <v>293</v>
      </c>
      <c r="E289" s="6" t="str">
        <f t="shared" si="4"/>
        <v>ok</v>
      </c>
    </row>
    <row r="290" spans="1:5" x14ac:dyDescent="0.25">
      <c r="A290" s="2" t="s">
        <v>294</v>
      </c>
      <c r="B290" s="3">
        <v>312580</v>
      </c>
      <c r="C290" s="3">
        <v>0.64600000000000002</v>
      </c>
      <c r="D290" s="7" t="s">
        <v>294</v>
      </c>
      <c r="E290" s="6" t="str">
        <f t="shared" si="4"/>
        <v>ok</v>
      </c>
    </row>
    <row r="291" spans="1:5" x14ac:dyDescent="0.25">
      <c r="A291" s="2" t="s">
        <v>295</v>
      </c>
      <c r="B291" s="3">
        <v>312590</v>
      </c>
      <c r="C291" s="3">
        <v>0.60299999999999998</v>
      </c>
      <c r="D291" s="7" t="s">
        <v>295</v>
      </c>
      <c r="E291" s="6" t="str">
        <f t="shared" si="4"/>
        <v>ok</v>
      </c>
    </row>
    <row r="292" spans="1:5" x14ac:dyDescent="0.25">
      <c r="A292" s="2" t="s">
        <v>296</v>
      </c>
      <c r="B292" s="3">
        <v>312595</v>
      </c>
      <c r="C292" s="3">
        <v>0.57999999999999996</v>
      </c>
      <c r="D292" s="7" t="s">
        <v>296</v>
      </c>
      <c r="E292" s="6" t="str">
        <f t="shared" si="4"/>
        <v>ok</v>
      </c>
    </row>
    <row r="293" spans="1:5" x14ac:dyDescent="0.25">
      <c r="A293" s="2" t="s">
        <v>297</v>
      </c>
      <c r="B293" s="3">
        <v>312600</v>
      </c>
      <c r="C293" s="3">
        <v>0.72399999999999998</v>
      </c>
      <c r="D293" s="7" t="s">
        <v>297</v>
      </c>
      <c r="E293" s="6" t="str">
        <f t="shared" si="4"/>
        <v>ok</v>
      </c>
    </row>
    <row r="294" spans="1:5" x14ac:dyDescent="0.25">
      <c r="A294" s="2" t="s">
        <v>298</v>
      </c>
      <c r="B294" s="3">
        <v>312610</v>
      </c>
      <c r="C294" s="3">
        <v>0.755</v>
      </c>
      <c r="D294" s="7" t="s">
        <v>298</v>
      </c>
      <c r="E294" s="6" t="str">
        <f t="shared" si="4"/>
        <v>ok</v>
      </c>
    </row>
    <row r="295" spans="1:5" x14ac:dyDescent="0.25">
      <c r="A295" s="2" t="s">
        <v>299</v>
      </c>
      <c r="B295" s="3">
        <v>312620</v>
      </c>
      <c r="C295" s="3">
        <v>0.64</v>
      </c>
      <c r="D295" s="7" t="s">
        <v>299</v>
      </c>
      <c r="E295" s="6" t="str">
        <f t="shared" si="4"/>
        <v>ok</v>
      </c>
    </row>
    <row r="296" spans="1:5" x14ac:dyDescent="0.25">
      <c r="A296" s="2" t="s">
        <v>300</v>
      </c>
      <c r="B296" s="3">
        <v>312630</v>
      </c>
      <c r="C296" s="3">
        <v>0.67</v>
      </c>
      <c r="D296" s="7" t="s">
        <v>300</v>
      </c>
      <c r="E296" s="6" t="str">
        <f t="shared" si="4"/>
        <v>ok</v>
      </c>
    </row>
    <row r="297" spans="1:5" x14ac:dyDescent="0.25">
      <c r="A297" s="2" t="s">
        <v>301</v>
      </c>
      <c r="B297" s="3">
        <v>312640</v>
      </c>
      <c r="C297" s="3">
        <v>0.69599999999999995</v>
      </c>
      <c r="D297" s="7" t="s">
        <v>301</v>
      </c>
      <c r="E297" s="6" t="str">
        <f t="shared" si="4"/>
        <v>ok</v>
      </c>
    </row>
    <row r="298" spans="1:5" x14ac:dyDescent="0.25">
      <c r="A298" s="2" t="s">
        <v>302</v>
      </c>
      <c r="B298" s="3">
        <v>312650</v>
      </c>
      <c r="C298" s="3">
        <v>0.622</v>
      </c>
      <c r="D298" s="7" t="s">
        <v>302</v>
      </c>
      <c r="E298" s="6" t="str">
        <f t="shared" si="4"/>
        <v>ok</v>
      </c>
    </row>
    <row r="299" spans="1:5" x14ac:dyDescent="0.25">
      <c r="A299" s="2" t="s">
        <v>303</v>
      </c>
      <c r="B299" s="3">
        <v>312660</v>
      </c>
      <c r="C299" s="3">
        <v>0.625</v>
      </c>
      <c r="D299" s="7" t="s">
        <v>303</v>
      </c>
      <c r="E299" s="6" t="str">
        <f t="shared" si="4"/>
        <v>ok</v>
      </c>
    </row>
    <row r="300" spans="1:5" x14ac:dyDescent="0.25">
      <c r="A300" s="2" t="s">
        <v>304</v>
      </c>
      <c r="B300" s="3">
        <v>312675</v>
      </c>
      <c r="C300" s="3">
        <v>0.60299999999999998</v>
      </c>
      <c r="D300" s="7" t="s">
        <v>304</v>
      </c>
      <c r="E300" s="6" t="str">
        <f t="shared" si="4"/>
        <v>ok</v>
      </c>
    </row>
    <row r="301" spans="1:5" x14ac:dyDescent="0.25">
      <c r="A301" s="2" t="s">
        <v>305</v>
      </c>
      <c r="B301" s="3">
        <v>312670</v>
      </c>
      <c r="C301" s="3">
        <v>0.65400000000000003</v>
      </c>
      <c r="D301" s="7" t="s">
        <v>305</v>
      </c>
      <c r="E301" s="6" t="str">
        <f t="shared" si="4"/>
        <v>ok</v>
      </c>
    </row>
    <row r="302" spans="1:5" x14ac:dyDescent="0.25">
      <c r="A302" s="2" t="s">
        <v>306</v>
      </c>
      <c r="B302" s="3">
        <v>312680</v>
      </c>
      <c r="C302" s="3">
        <v>0.59</v>
      </c>
      <c r="D302" s="7" t="s">
        <v>306</v>
      </c>
      <c r="E302" s="6" t="str">
        <f t="shared" si="4"/>
        <v>ok</v>
      </c>
    </row>
    <row r="303" spans="1:5" x14ac:dyDescent="0.25">
      <c r="A303" s="2" t="s">
        <v>307</v>
      </c>
      <c r="B303" s="3">
        <v>312690</v>
      </c>
      <c r="C303" s="3">
        <v>0.64800000000000002</v>
      </c>
      <c r="D303" s="7" t="s">
        <v>307</v>
      </c>
      <c r="E303" s="6" t="str">
        <f t="shared" si="4"/>
        <v>ok</v>
      </c>
    </row>
    <row r="304" spans="1:5" x14ac:dyDescent="0.25">
      <c r="A304" s="2" t="s">
        <v>308</v>
      </c>
      <c r="B304" s="3">
        <v>312695</v>
      </c>
      <c r="C304" s="3">
        <v>0.54300000000000004</v>
      </c>
      <c r="D304" s="7" t="s">
        <v>308</v>
      </c>
      <c r="E304" s="6" t="str">
        <f t="shared" si="4"/>
        <v>ok</v>
      </c>
    </row>
    <row r="305" spans="1:5" x14ac:dyDescent="0.25">
      <c r="A305" s="2" t="s">
        <v>309</v>
      </c>
      <c r="B305" s="3">
        <v>312700</v>
      </c>
      <c r="C305" s="3">
        <v>0.68400000000000005</v>
      </c>
      <c r="D305" s="7" t="s">
        <v>309</v>
      </c>
      <c r="E305" s="6" t="str">
        <f t="shared" si="4"/>
        <v>ok</v>
      </c>
    </row>
    <row r="306" spans="1:5" x14ac:dyDescent="0.25">
      <c r="A306" s="2" t="s">
        <v>310</v>
      </c>
      <c r="B306" s="3">
        <v>312705</v>
      </c>
      <c r="C306" s="3">
        <v>0.59199999999999997</v>
      </c>
      <c r="D306" s="7" t="s">
        <v>310</v>
      </c>
      <c r="E306" s="6" t="str">
        <f t="shared" si="4"/>
        <v>ok</v>
      </c>
    </row>
    <row r="307" spans="1:5" x14ac:dyDescent="0.25">
      <c r="A307" s="2" t="s">
        <v>311</v>
      </c>
      <c r="B307" s="3">
        <v>312707</v>
      </c>
      <c r="C307" s="3">
        <v>0.54400000000000004</v>
      </c>
      <c r="D307" s="7" t="s">
        <v>311</v>
      </c>
      <c r="E307" s="6" t="str">
        <f t="shared" si="4"/>
        <v>ok</v>
      </c>
    </row>
    <row r="308" spans="1:5" x14ac:dyDescent="0.25">
      <c r="A308" s="2" t="s">
        <v>312</v>
      </c>
      <c r="B308" s="3">
        <v>312710</v>
      </c>
      <c r="C308" s="3">
        <v>0.73</v>
      </c>
      <c r="D308" s="7" t="s">
        <v>312</v>
      </c>
      <c r="E308" s="6" t="str">
        <f t="shared" si="4"/>
        <v>ok</v>
      </c>
    </row>
    <row r="309" spans="1:5" x14ac:dyDescent="0.25">
      <c r="A309" s="2" t="s">
        <v>313</v>
      </c>
      <c r="B309" s="3">
        <v>312720</v>
      </c>
      <c r="C309" s="3">
        <v>0.65500000000000003</v>
      </c>
      <c r="D309" s="7" t="s">
        <v>313</v>
      </c>
      <c r="E309" s="6" t="str">
        <f t="shared" si="4"/>
        <v>ok</v>
      </c>
    </row>
    <row r="310" spans="1:5" x14ac:dyDescent="0.25">
      <c r="A310" s="2" t="s">
        <v>314</v>
      </c>
      <c r="B310" s="3">
        <v>312730</v>
      </c>
      <c r="C310" s="3">
        <v>0.65400000000000003</v>
      </c>
      <c r="D310" s="7" t="s">
        <v>314</v>
      </c>
      <c r="E310" s="6" t="str">
        <f t="shared" si="4"/>
        <v>ok</v>
      </c>
    </row>
    <row r="311" spans="1:5" x14ac:dyDescent="0.25">
      <c r="A311" s="2" t="s">
        <v>315</v>
      </c>
      <c r="B311" s="3">
        <v>312733</v>
      </c>
      <c r="C311" s="3">
        <v>0.65</v>
      </c>
      <c r="D311" s="7" t="s">
        <v>315</v>
      </c>
      <c r="E311" s="6" t="str">
        <f t="shared" si="4"/>
        <v>ok</v>
      </c>
    </row>
    <row r="312" spans="1:5" x14ac:dyDescent="0.25">
      <c r="A312" s="2" t="s">
        <v>316</v>
      </c>
      <c r="B312" s="3">
        <v>312735</v>
      </c>
      <c r="C312" s="3">
        <v>0.67900000000000005</v>
      </c>
      <c r="D312" s="7" t="s">
        <v>316</v>
      </c>
      <c r="E312" s="6" t="str">
        <f t="shared" si="4"/>
        <v>ok</v>
      </c>
    </row>
    <row r="313" spans="1:5" x14ac:dyDescent="0.25">
      <c r="A313" s="2" t="s">
        <v>317</v>
      </c>
      <c r="B313" s="3">
        <v>312737</v>
      </c>
      <c r="C313" s="3">
        <v>0.64700000000000002</v>
      </c>
      <c r="D313" s="7" t="s">
        <v>317</v>
      </c>
      <c r="E313" s="6" t="str">
        <f t="shared" si="4"/>
        <v>ok</v>
      </c>
    </row>
    <row r="314" spans="1:5" x14ac:dyDescent="0.25">
      <c r="A314" s="2" t="s">
        <v>318</v>
      </c>
      <c r="B314" s="3">
        <v>312738</v>
      </c>
      <c r="C314" s="3">
        <v>0.71599999999999997</v>
      </c>
      <c r="D314" s="7" t="s">
        <v>318</v>
      </c>
      <c r="E314" s="6" t="str">
        <f t="shared" si="4"/>
        <v>ok</v>
      </c>
    </row>
    <row r="315" spans="1:5" x14ac:dyDescent="0.25">
      <c r="A315" s="2" t="s">
        <v>319</v>
      </c>
      <c r="B315" s="3">
        <v>312740</v>
      </c>
      <c r="C315" s="3">
        <v>0.68300000000000005</v>
      </c>
      <c r="D315" s="7" t="s">
        <v>319</v>
      </c>
      <c r="E315" s="6" t="str">
        <f t="shared" si="4"/>
        <v>ok</v>
      </c>
    </row>
    <row r="316" spans="1:5" x14ac:dyDescent="0.25">
      <c r="A316" s="2" t="s">
        <v>320</v>
      </c>
      <c r="B316" s="3">
        <v>312750</v>
      </c>
      <c r="C316" s="3">
        <v>0.60599999999999998</v>
      </c>
      <c r="D316" s="7" t="s">
        <v>320</v>
      </c>
      <c r="E316" s="6" t="str">
        <f t="shared" si="4"/>
        <v>ok</v>
      </c>
    </row>
    <row r="317" spans="1:5" x14ac:dyDescent="0.25">
      <c r="A317" s="2" t="s">
        <v>321</v>
      </c>
      <c r="B317" s="3">
        <v>312760</v>
      </c>
      <c r="C317" s="3">
        <v>0.68100000000000005</v>
      </c>
      <c r="D317" s="7" t="s">
        <v>321</v>
      </c>
      <c r="E317" s="6" t="str">
        <f t="shared" si="4"/>
        <v>ok</v>
      </c>
    </row>
    <row r="318" spans="1:5" x14ac:dyDescent="0.25">
      <c r="A318" s="2" t="s">
        <v>322</v>
      </c>
      <c r="B318" s="3">
        <v>312770</v>
      </c>
      <c r="C318" s="3">
        <v>0.72699999999999998</v>
      </c>
      <c r="D318" s="7" t="s">
        <v>322</v>
      </c>
      <c r="E318" s="6" t="str">
        <f t="shared" si="4"/>
        <v>ok</v>
      </c>
    </row>
    <row r="319" spans="1:5" x14ac:dyDescent="0.25">
      <c r="A319" s="2" t="s">
        <v>323</v>
      </c>
      <c r="B319" s="3">
        <v>312780</v>
      </c>
      <c r="C319" s="3">
        <v>0.60399999999999998</v>
      </c>
      <c r="D319" s="7" t="s">
        <v>323</v>
      </c>
      <c r="E319" s="6" t="str">
        <f t="shared" si="4"/>
        <v>ok</v>
      </c>
    </row>
    <row r="320" spans="1:5" x14ac:dyDescent="0.25">
      <c r="A320" s="2" t="s">
        <v>324</v>
      </c>
      <c r="B320" s="3">
        <v>312790</v>
      </c>
      <c r="C320" s="3">
        <v>0.73099999999999998</v>
      </c>
      <c r="D320" s="7" t="s">
        <v>324</v>
      </c>
      <c r="E320" s="6" t="str">
        <f t="shared" si="4"/>
        <v>ok</v>
      </c>
    </row>
    <row r="321" spans="1:5" x14ac:dyDescent="0.25">
      <c r="A321" s="2" t="s">
        <v>325</v>
      </c>
      <c r="B321" s="3">
        <v>312800</v>
      </c>
      <c r="C321" s="3">
        <v>0.68600000000000005</v>
      </c>
      <c r="D321" s="7" t="s">
        <v>325</v>
      </c>
      <c r="E321" s="6" t="str">
        <f t="shared" si="4"/>
        <v>ok</v>
      </c>
    </row>
    <row r="322" spans="1:5" x14ac:dyDescent="0.25">
      <c r="A322" s="2" t="s">
        <v>326</v>
      </c>
      <c r="B322" s="3">
        <v>312810</v>
      </c>
      <c r="C322" s="3">
        <v>0.67900000000000005</v>
      </c>
      <c r="D322" s="7" t="s">
        <v>326</v>
      </c>
      <c r="E322" s="6" t="str">
        <f t="shared" si="4"/>
        <v>ok</v>
      </c>
    </row>
    <row r="323" spans="1:5" x14ac:dyDescent="0.25">
      <c r="A323" s="2" t="s">
        <v>327</v>
      </c>
      <c r="B323" s="3">
        <v>312820</v>
      </c>
      <c r="C323" s="3">
        <v>0.623</v>
      </c>
      <c r="D323" s="7" t="s">
        <v>327</v>
      </c>
      <c r="E323" s="6" t="str">
        <f t="shared" si="4"/>
        <v>ok</v>
      </c>
    </row>
    <row r="324" spans="1:5" x14ac:dyDescent="0.25">
      <c r="A324" s="2" t="s">
        <v>328</v>
      </c>
      <c r="B324" s="3">
        <v>312825</v>
      </c>
      <c r="C324" s="3">
        <v>0.67700000000000005</v>
      </c>
      <c r="D324" s="7" t="s">
        <v>328</v>
      </c>
      <c r="E324" s="6" t="str">
        <f t="shared" si="4"/>
        <v>ok</v>
      </c>
    </row>
    <row r="325" spans="1:5" x14ac:dyDescent="0.25">
      <c r="A325" s="2" t="s">
        <v>329</v>
      </c>
      <c r="B325" s="3">
        <v>312830</v>
      </c>
      <c r="C325" s="3">
        <v>0.70099999999999996</v>
      </c>
      <c r="D325" s="7" t="s">
        <v>329</v>
      </c>
      <c r="E325" s="6" t="str">
        <f t="shared" ref="E325:E388" si="5">IF(A325=D325,"ok","erro")</f>
        <v>ok</v>
      </c>
    </row>
    <row r="326" spans="1:5" x14ac:dyDescent="0.25">
      <c r="A326" s="2" t="s">
        <v>330</v>
      </c>
      <c r="B326" s="3">
        <v>312840</v>
      </c>
      <c r="C326" s="3">
        <v>0.67700000000000005</v>
      </c>
      <c r="D326" s="7" t="s">
        <v>330</v>
      </c>
      <c r="E326" s="6" t="str">
        <f t="shared" si="5"/>
        <v>ok</v>
      </c>
    </row>
    <row r="327" spans="1:5" x14ac:dyDescent="0.25">
      <c r="A327" s="2" t="s">
        <v>331</v>
      </c>
      <c r="B327" s="3">
        <v>312850</v>
      </c>
      <c r="C327" s="3">
        <v>0.65200000000000002</v>
      </c>
      <c r="D327" s="7" t="s">
        <v>331</v>
      </c>
      <c r="E327" s="6" t="str">
        <f t="shared" si="5"/>
        <v>ok</v>
      </c>
    </row>
    <row r="328" spans="1:5" x14ac:dyDescent="0.25">
      <c r="A328" s="2" t="s">
        <v>332</v>
      </c>
      <c r="B328" s="3">
        <v>312860</v>
      </c>
      <c r="C328" s="3">
        <v>0.69</v>
      </c>
      <c r="D328" s="7" t="s">
        <v>332</v>
      </c>
      <c r="E328" s="6" t="str">
        <f t="shared" si="5"/>
        <v>ok</v>
      </c>
    </row>
    <row r="329" spans="1:5" x14ac:dyDescent="0.25">
      <c r="A329" s="2" t="s">
        <v>333</v>
      </c>
      <c r="B329" s="3">
        <v>312870</v>
      </c>
      <c r="C329" s="3">
        <v>0.751</v>
      </c>
      <c r="D329" s="7" t="s">
        <v>333</v>
      </c>
      <c r="E329" s="6" t="str">
        <f t="shared" si="5"/>
        <v>ok</v>
      </c>
    </row>
    <row r="330" spans="1:5" x14ac:dyDescent="0.25">
      <c r="A330" s="2" t="s">
        <v>334</v>
      </c>
      <c r="B330" s="3">
        <v>312880</v>
      </c>
      <c r="C330" s="3">
        <v>0.68300000000000005</v>
      </c>
      <c r="D330" s="7" t="s">
        <v>334</v>
      </c>
      <c r="E330" s="6" t="str">
        <f t="shared" si="5"/>
        <v>ok</v>
      </c>
    </row>
    <row r="331" spans="1:5" x14ac:dyDescent="0.25">
      <c r="A331" s="2" t="s">
        <v>335</v>
      </c>
      <c r="B331" s="3">
        <v>312890</v>
      </c>
      <c r="C331" s="3">
        <v>0.69299999999999995</v>
      </c>
      <c r="D331" s="7" t="s">
        <v>335</v>
      </c>
      <c r="E331" s="6" t="str">
        <f t="shared" si="5"/>
        <v>ok</v>
      </c>
    </row>
    <row r="332" spans="1:5" x14ac:dyDescent="0.25">
      <c r="A332" s="2" t="s">
        <v>336</v>
      </c>
      <c r="B332" s="3">
        <v>312900</v>
      </c>
      <c r="C332" s="3">
        <v>0.67400000000000004</v>
      </c>
      <c r="D332" s="7" t="s">
        <v>336</v>
      </c>
      <c r="E332" s="6" t="str">
        <f t="shared" si="5"/>
        <v>ok</v>
      </c>
    </row>
    <row r="333" spans="1:5" x14ac:dyDescent="0.25">
      <c r="A333" s="2" t="s">
        <v>337</v>
      </c>
      <c r="B333" s="3">
        <v>312910</v>
      </c>
      <c r="C333" s="3">
        <v>0.68</v>
      </c>
      <c r="D333" s="7" t="s">
        <v>337</v>
      </c>
      <c r="E333" s="6" t="str">
        <f t="shared" si="5"/>
        <v>ok</v>
      </c>
    </row>
    <row r="334" spans="1:5" x14ac:dyDescent="0.25">
      <c r="A334" s="2" t="s">
        <v>338</v>
      </c>
      <c r="B334" s="3">
        <v>312920</v>
      </c>
      <c r="C334" s="3">
        <v>0.65700000000000003</v>
      </c>
      <c r="D334" s="7" t="s">
        <v>338</v>
      </c>
      <c r="E334" s="6" t="str">
        <f t="shared" si="5"/>
        <v>ok</v>
      </c>
    </row>
    <row r="335" spans="1:5" x14ac:dyDescent="0.25">
      <c r="A335" s="2" t="s">
        <v>339</v>
      </c>
      <c r="B335" s="3">
        <v>312930</v>
      </c>
      <c r="C335" s="3">
        <v>0.65400000000000003</v>
      </c>
      <c r="D335" s="7" t="s">
        <v>339</v>
      </c>
      <c r="E335" s="6" t="str">
        <f t="shared" si="5"/>
        <v>ok</v>
      </c>
    </row>
    <row r="336" spans="1:5" x14ac:dyDescent="0.25">
      <c r="A336" s="2" t="s">
        <v>340</v>
      </c>
      <c r="B336" s="3">
        <v>312940</v>
      </c>
      <c r="C336" s="3">
        <v>0.65700000000000003</v>
      </c>
      <c r="D336" s="7" t="s">
        <v>340</v>
      </c>
      <c r="E336" s="6" t="str">
        <f t="shared" si="5"/>
        <v>ok</v>
      </c>
    </row>
    <row r="337" spans="1:5" x14ac:dyDescent="0.25">
      <c r="A337" s="2" t="s">
        <v>341</v>
      </c>
      <c r="B337" s="3">
        <v>312950</v>
      </c>
      <c r="C337" s="3">
        <v>0.71799999999999997</v>
      </c>
      <c r="D337" s="7" t="s">
        <v>341</v>
      </c>
      <c r="E337" s="6" t="str">
        <f t="shared" si="5"/>
        <v>ok</v>
      </c>
    </row>
    <row r="338" spans="1:5" x14ac:dyDescent="0.25">
      <c r="A338" s="2" t="s">
        <v>342</v>
      </c>
      <c r="B338" s="3">
        <v>312960</v>
      </c>
      <c r="C338" s="3">
        <v>0.61399999999999999</v>
      </c>
      <c r="D338" s="7" t="s">
        <v>342</v>
      </c>
      <c r="E338" s="6" t="str">
        <f t="shared" si="5"/>
        <v>ok</v>
      </c>
    </row>
    <row r="339" spans="1:5" x14ac:dyDescent="0.25">
      <c r="A339" s="2" t="s">
        <v>343</v>
      </c>
      <c r="B339" s="3">
        <v>312965</v>
      </c>
      <c r="C339" s="3">
        <v>0.59099999999999997</v>
      </c>
      <c r="D339" s="7" t="s">
        <v>343</v>
      </c>
      <c r="E339" s="6" t="str">
        <f t="shared" si="5"/>
        <v>ok</v>
      </c>
    </row>
    <row r="340" spans="1:5" x14ac:dyDescent="0.25">
      <c r="A340" s="2" t="s">
        <v>344</v>
      </c>
      <c r="B340" s="3">
        <v>312970</v>
      </c>
      <c r="C340" s="3">
        <v>0.70599999999999996</v>
      </c>
      <c r="D340" s="7" t="s">
        <v>344</v>
      </c>
      <c r="E340" s="6" t="str">
        <f t="shared" si="5"/>
        <v>ok</v>
      </c>
    </row>
    <row r="341" spans="1:5" x14ac:dyDescent="0.25">
      <c r="A341" s="2" t="s">
        <v>345</v>
      </c>
      <c r="B341" s="3">
        <v>312980</v>
      </c>
      <c r="C341" s="3">
        <v>0.70399999999999996</v>
      </c>
      <c r="D341" s="7" t="s">
        <v>345</v>
      </c>
      <c r="E341" s="6" t="str">
        <f t="shared" si="5"/>
        <v>ok</v>
      </c>
    </row>
    <row r="342" spans="1:5" x14ac:dyDescent="0.25">
      <c r="A342" s="2" t="s">
        <v>346</v>
      </c>
      <c r="B342" s="3">
        <v>312990</v>
      </c>
      <c r="C342" s="3">
        <v>0.67400000000000004</v>
      </c>
      <c r="D342" s="7" t="s">
        <v>346</v>
      </c>
      <c r="E342" s="6" t="str">
        <f t="shared" si="5"/>
        <v>ok</v>
      </c>
    </row>
    <row r="343" spans="1:5" x14ac:dyDescent="0.25">
      <c r="A343" s="2" t="s">
        <v>347</v>
      </c>
      <c r="B343" s="3">
        <v>313000</v>
      </c>
      <c r="C343" s="3">
        <v>0.67500000000000004</v>
      </c>
      <c r="D343" s="7" t="s">
        <v>347</v>
      </c>
      <c r="E343" s="6" t="str">
        <f t="shared" si="5"/>
        <v>ok</v>
      </c>
    </row>
    <row r="344" spans="1:5" x14ac:dyDescent="0.25">
      <c r="A344" s="2" t="s">
        <v>348</v>
      </c>
      <c r="B344" s="3">
        <v>313005</v>
      </c>
      <c r="C344" s="3">
        <v>0.624</v>
      </c>
      <c r="D344" s="7" t="s">
        <v>348</v>
      </c>
      <c r="E344" s="6" t="str">
        <f t="shared" si="5"/>
        <v>ok</v>
      </c>
    </row>
    <row r="345" spans="1:5" x14ac:dyDescent="0.25">
      <c r="A345" s="2" t="s">
        <v>349</v>
      </c>
      <c r="B345" s="3">
        <v>313010</v>
      </c>
      <c r="C345" s="3">
        <v>0.69799999999999995</v>
      </c>
      <c r="D345" s="7" t="s">
        <v>349</v>
      </c>
      <c r="E345" s="6" t="str">
        <f t="shared" si="5"/>
        <v>ok</v>
      </c>
    </row>
    <row r="346" spans="1:5" x14ac:dyDescent="0.25">
      <c r="A346" s="2" t="s">
        <v>350</v>
      </c>
      <c r="B346" s="3">
        <v>313020</v>
      </c>
      <c r="C346" s="3">
        <v>0.65100000000000002</v>
      </c>
      <c r="D346" s="7" t="s">
        <v>350</v>
      </c>
      <c r="E346" s="6" t="str">
        <f t="shared" si="5"/>
        <v>ok</v>
      </c>
    </row>
    <row r="347" spans="1:5" x14ac:dyDescent="0.25">
      <c r="A347" s="2" t="s">
        <v>351</v>
      </c>
      <c r="B347" s="3">
        <v>313030</v>
      </c>
      <c r="C347" s="3">
        <v>0.70699999999999996</v>
      </c>
      <c r="D347" s="7" t="s">
        <v>351</v>
      </c>
      <c r="E347" s="6" t="str">
        <f t="shared" si="5"/>
        <v>ok</v>
      </c>
    </row>
    <row r="348" spans="1:5" x14ac:dyDescent="0.25">
      <c r="A348" s="2" t="s">
        <v>352</v>
      </c>
      <c r="B348" s="3">
        <v>313040</v>
      </c>
      <c r="C348" s="3">
        <v>0.71399999999999997</v>
      </c>
      <c r="D348" s="7" t="s">
        <v>352</v>
      </c>
      <c r="E348" s="6" t="str">
        <f t="shared" si="5"/>
        <v>ok</v>
      </c>
    </row>
    <row r="349" spans="1:5" x14ac:dyDescent="0.25">
      <c r="A349" s="2" t="s">
        <v>353</v>
      </c>
      <c r="B349" s="3">
        <v>313050</v>
      </c>
      <c r="C349" s="3">
        <v>0.68</v>
      </c>
      <c r="D349" s="7" t="s">
        <v>353</v>
      </c>
      <c r="E349" s="6" t="str">
        <f t="shared" si="5"/>
        <v>ok</v>
      </c>
    </row>
    <row r="350" spans="1:5" x14ac:dyDescent="0.25">
      <c r="A350" s="2" t="s">
        <v>354</v>
      </c>
      <c r="B350" s="3">
        <v>313055</v>
      </c>
      <c r="C350" s="3">
        <v>0.55300000000000005</v>
      </c>
      <c r="D350" s="7" t="s">
        <v>354</v>
      </c>
      <c r="E350" s="6" t="str">
        <f t="shared" si="5"/>
        <v>ok</v>
      </c>
    </row>
    <row r="351" spans="1:5" x14ac:dyDescent="0.25">
      <c r="A351" s="2" t="s">
        <v>355</v>
      </c>
      <c r="B351" s="3">
        <v>313060</v>
      </c>
      <c r="C351" s="3">
        <v>0.69199999999999995</v>
      </c>
      <c r="D351" s="7" t="s">
        <v>355</v>
      </c>
      <c r="E351" s="6" t="str">
        <f t="shared" si="5"/>
        <v>ok</v>
      </c>
    </row>
    <row r="352" spans="1:5" x14ac:dyDescent="0.25">
      <c r="A352" s="2" t="s">
        <v>356</v>
      </c>
      <c r="B352" s="3">
        <v>313065</v>
      </c>
      <c r="C352" s="3">
        <v>0.61</v>
      </c>
      <c r="D352" s="7" t="s">
        <v>356</v>
      </c>
      <c r="E352" s="6" t="str">
        <f t="shared" si="5"/>
        <v>ok</v>
      </c>
    </row>
    <row r="353" spans="1:5" x14ac:dyDescent="0.25">
      <c r="A353" s="2" t="s">
        <v>357</v>
      </c>
      <c r="B353" s="3">
        <v>313070</v>
      </c>
      <c r="C353" s="3">
        <v>0.67400000000000004</v>
      </c>
      <c r="D353" s="7" t="s">
        <v>357</v>
      </c>
      <c r="E353" s="6" t="str">
        <f t="shared" si="5"/>
        <v>ok</v>
      </c>
    </row>
    <row r="354" spans="1:5" x14ac:dyDescent="0.25">
      <c r="A354" s="2" t="s">
        <v>358</v>
      </c>
      <c r="B354" s="3">
        <v>313080</v>
      </c>
      <c r="C354" s="3">
        <v>0.69699999999999995</v>
      </c>
      <c r="D354" s="7" t="s">
        <v>358</v>
      </c>
      <c r="E354" s="6" t="str">
        <f t="shared" si="5"/>
        <v>ok</v>
      </c>
    </row>
    <row r="355" spans="1:5" x14ac:dyDescent="0.25">
      <c r="A355" s="2" t="s">
        <v>359</v>
      </c>
      <c r="B355" s="3">
        <v>313090</v>
      </c>
      <c r="C355" s="3">
        <v>0.65800000000000003</v>
      </c>
      <c r="D355" s="7" t="s">
        <v>359</v>
      </c>
      <c r="E355" s="6" t="str">
        <f t="shared" si="5"/>
        <v>ok</v>
      </c>
    </row>
    <row r="356" spans="1:5" x14ac:dyDescent="0.25">
      <c r="A356" s="2" t="s">
        <v>360</v>
      </c>
      <c r="B356" s="3">
        <v>313100</v>
      </c>
      <c r="C356" s="3">
        <v>0.70199999999999996</v>
      </c>
      <c r="D356" s="7" t="s">
        <v>360</v>
      </c>
      <c r="E356" s="6" t="str">
        <f t="shared" si="5"/>
        <v>ok</v>
      </c>
    </row>
    <row r="357" spans="1:5" x14ac:dyDescent="0.25">
      <c r="A357" s="2" t="s">
        <v>361</v>
      </c>
      <c r="B357" s="3">
        <v>313110</v>
      </c>
      <c r="C357" s="3">
        <v>0.66400000000000003</v>
      </c>
      <c r="D357" s="7" t="s">
        <v>361</v>
      </c>
      <c r="E357" s="6" t="str">
        <f t="shared" si="5"/>
        <v>ok</v>
      </c>
    </row>
    <row r="358" spans="1:5" x14ac:dyDescent="0.25">
      <c r="A358" s="2" t="s">
        <v>362</v>
      </c>
      <c r="B358" s="3">
        <v>313115</v>
      </c>
      <c r="C358" s="3">
        <v>0.66500000000000004</v>
      </c>
      <c r="D358" s="7" t="s">
        <v>362</v>
      </c>
      <c r="E358" s="6" t="str">
        <f t="shared" si="5"/>
        <v>ok</v>
      </c>
    </row>
    <row r="359" spans="1:5" x14ac:dyDescent="0.25">
      <c r="A359" s="2" t="s">
        <v>363</v>
      </c>
      <c r="B359" s="3">
        <v>313120</v>
      </c>
      <c r="C359" s="3">
        <v>0.69299999999999995</v>
      </c>
      <c r="D359" s="7" t="s">
        <v>363</v>
      </c>
      <c r="E359" s="6" t="str">
        <f t="shared" si="5"/>
        <v>ok</v>
      </c>
    </row>
    <row r="360" spans="1:5" x14ac:dyDescent="0.25">
      <c r="A360" s="2" t="s">
        <v>364</v>
      </c>
      <c r="B360" s="3">
        <v>313130</v>
      </c>
      <c r="C360" s="3">
        <v>0.77100000000000002</v>
      </c>
      <c r="D360" s="7" t="s">
        <v>364</v>
      </c>
      <c r="E360" s="6" t="str">
        <f t="shared" si="5"/>
        <v>ok</v>
      </c>
    </row>
    <row r="361" spans="1:5" x14ac:dyDescent="0.25">
      <c r="A361" s="2" t="s">
        <v>365</v>
      </c>
      <c r="B361" s="3">
        <v>313140</v>
      </c>
      <c r="C361" s="3">
        <v>0.69599999999999995</v>
      </c>
      <c r="D361" s="7" t="s">
        <v>365</v>
      </c>
      <c r="E361" s="6" t="str">
        <f t="shared" si="5"/>
        <v>ok</v>
      </c>
    </row>
    <row r="362" spans="1:5" x14ac:dyDescent="0.25">
      <c r="A362" s="2" t="s">
        <v>366</v>
      </c>
      <c r="B362" s="3">
        <v>313150</v>
      </c>
      <c r="C362" s="3">
        <v>0.68600000000000005</v>
      </c>
      <c r="D362" s="7" t="s">
        <v>366</v>
      </c>
      <c r="E362" s="6" t="str">
        <f t="shared" si="5"/>
        <v>ok</v>
      </c>
    </row>
    <row r="363" spans="1:5" x14ac:dyDescent="0.25">
      <c r="A363" s="2" t="s">
        <v>367</v>
      </c>
      <c r="B363" s="3">
        <v>313160</v>
      </c>
      <c r="C363" s="3">
        <v>0.69499999999999995</v>
      </c>
      <c r="D363" s="7" t="s">
        <v>367</v>
      </c>
      <c r="E363" s="6" t="str">
        <f t="shared" si="5"/>
        <v>ok</v>
      </c>
    </row>
    <row r="364" spans="1:5" x14ac:dyDescent="0.25">
      <c r="A364" s="2" t="s">
        <v>368</v>
      </c>
      <c r="B364" s="3">
        <v>313170</v>
      </c>
      <c r="C364" s="3">
        <v>0.75600000000000001</v>
      </c>
      <c r="D364" s="7" t="s">
        <v>368</v>
      </c>
      <c r="E364" s="6" t="str">
        <f t="shared" si="5"/>
        <v>ok</v>
      </c>
    </row>
    <row r="365" spans="1:5" x14ac:dyDescent="0.25">
      <c r="A365" s="2" t="s">
        <v>369</v>
      </c>
      <c r="B365" s="3">
        <v>313180</v>
      </c>
      <c r="C365" s="3">
        <v>0.65300000000000002</v>
      </c>
      <c r="D365" s="7" t="s">
        <v>369</v>
      </c>
      <c r="E365" s="6" t="str">
        <f t="shared" si="5"/>
        <v>ok</v>
      </c>
    </row>
    <row r="366" spans="1:5" x14ac:dyDescent="0.25">
      <c r="A366" s="2" t="s">
        <v>370</v>
      </c>
      <c r="B366" s="3">
        <v>313190</v>
      </c>
      <c r="C366" s="3">
        <v>0.73</v>
      </c>
      <c r="D366" s="7" t="s">
        <v>370</v>
      </c>
      <c r="E366" s="6" t="str">
        <f t="shared" si="5"/>
        <v>ok</v>
      </c>
    </row>
    <row r="367" spans="1:5" x14ac:dyDescent="0.25">
      <c r="A367" s="2" t="s">
        <v>371</v>
      </c>
      <c r="B367" s="3">
        <v>313200</v>
      </c>
      <c r="C367" s="3">
        <v>0.628</v>
      </c>
      <c r="D367" s="7" t="s">
        <v>371</v>
      </c>
      <c r="E367" s="6" t="str">
        <f t="shared" si="5"/>
        <v>ok</v>
      </c>
    </row>
    <row r="368" spans="1:5" x14ac:dyDescent="0.25">
      <c r="A368" s="2" t="s">
        <v>372</v>
      </c>
      <c r="B368" s="3">
        <v>313210</v>
      </c>
      <c r="C368" s="3">
        <v>0.64100000000000001</v>
      </c>
      <c r="D368" s="7" t="s">
        <v>372</v>
      </c>
      <c r="E368" s="6" t="str">
        <f t="shared" si="5"/>
        <v>ok</v>
      </c>
    </row>
    <row r="369" spans="1:5" x14ac:dyDescent="0.25">
      <c r="A369" s="2" t="s">
        <v>373</v>
      </c>
      <c r="B369" s="3">
        <v>313220</v>
      </c>
      <c r="C369" s="3">
        <v>0.69099999999999995</v>
      </c>
      <c r="D369" s="7" t="s">
        <v>373</v>
      </c>
      <c r="E369" s="6" t="str">
        <f t="shared" si="5"/>
        <v>ok</v>
      </c>
    </row>
    <row r="370" spans="1:5" x14ac:dyDescent="0.25">
      <c r="A370" s="2" t="s">
        <v>374</v>
      </c>
      <c r="B370" s="3">
        <v>313230</v>
      </c>
      <c r="C370" s="3">
        <v>0.55200000000000005</v>
      </c>
      <c r="D370" s="7" t="s">
        <v>374</v>
      </c>
      <c r="E370" s="6" t="str">
        <f t="shared" si="5"/>
        <v>ok</v>
      </c>
    </row>
    <row r="371" spans="1:5" x14ac:dyDescent="0.25">
      <c r="A371" s="2" t="s">
        <v>375</v>
      </c>
      <c r="B371" s="3">
        <v>313240</v>
      </c>
      <c r="C371" s="3">
        <v>0.78700000000000003</v>
      </c>
      <c r="D371" s="7" t="s">
        <v>375</v>
      </c>
      <c r="E371" s="6" t="str">
        <f t="shared" si="5"/>
        <v>ok</v>
      </c>
    </row>
    <row r="372" spans="1:5" x14ac:dyDescent="0.25">
      <c r="A372" s="2" t="s">
        <v>376</v>
      </c>
      <c r="B372" s="3">
        <v>313250</v>
      </c>
      <c r="C372" s="3">
        <v>0.64600000000000002</v>
      </c>
      <c r="D372" s="7" t="s">
        <v>376</v>
      </c>
      <c r="E372" s="6" t="str">
        <f t="shared" si="5"/>
        <v>ok</v>
      </c>
    </row>
    <row r="373" spans="1:5" x14ac:dyDescent="0.25">
      <c r="A373" s="2" t="s">
        <v>377</v>
      </c>
      <c r="B373" s="3">
        <v>313260</v>
      </c>
      <c r="C373" s="3">
        <v>0.68799999999999994</v>
      </c>
      <c r="D373" s="7" t="s">
        <v>377</v>
      </c>
      <c r="E373" s="6" t="str">
        <f t="shared" si="5"/>
        <v>ok</v>
      </c>
    </row>
    <row r="374" spans="1:5" x14ac:dyDescent="0.25">
      <c r="A374" s="2" t="s">
        <v>378</v>
      </c>
      <c r="B374" s="3">
        <v>313270</v>
      </c>
      <c r="C374" s="3">
        <v>0.63400000000000001</v>
      </c>
      <c r="D374" s="7" t="s">
        <v>378</v>
      </c>
      <c r="E374" s="6" t="str">
        <f t="shared" si="5"/>
        <v>ok</v>
      </c>
    </row>
    <row r="375" spans="1:5" x14ac:dyDescent="0.25">
      <c r="A375" s="2" t="s">
        <v>379</v>
      </c>
      <c r="B375" s="3">
        <v>313280</v>
      </c>
      <c r="C375" s="3">
        <v>0.63400000000000001</v>
      </c>
      <c r="D375" s="7" t="s">
        <v>379</v>
      </c>
      <c r="E375" s="6" t="str">
        <f t="shared" si="5"/>
        <v>ok</v>
      </c>
    </row>
    <row r="376" spans="1:5" x14ac:dyDescent="0.25">
      <c r="A376" s="2" t="s">
        <v>380</v>
      </c>
      <c r="B376" s="3">
        <v>313290</v>
      </c>
      <c r="C376" s="3">
        <v>0.67400000000000004</v>
      </c>
      <c r="D376" s="7" t="s">
        <v>380</v>
      </c>
      <c r="E376" s="6" t="str">
        <f t="shared" si="5"/>
        <v>ok</v>
      </c>
    </row>
    <row r="377" spans="1:5" x14ac:dyDescent="0.25">
      <c r="A377" s="2" t="s">
        <v>381</v>
      </c>
      <c r="B377" s="3">
        <v>313300</v>
      </c>
      <c r="C377" s="3">
        <v>0.70499999999999996</v>
      </c>
      <c r="D377" s="7" t="s">
        <v>381</v>
      </c>
      <c r="E377" s="6" t="str">
        <f t="shared" si="5"/>
        <v>ok</v>
      </c>
    </row>
    <row r="378" spans="1:5" x14ac:dyDescent="0.25">
      <c r="A378" s="2" t="s">
        <v>382</v>
      </c>
      <c r="B378" s="3">
        <v>313310</v>
      </c>
      <c r="C378" s="3">
        <v>0.73899999999999999</v>
      </c>
      <c r="D378" s="7" t="s">
        <v>382</v>
      </c>
      <c r="E378" s="6" t="str">
        <f t="shared" si="5"/>
        <v>ok</v>
      </c>
    </row>
    <row r="379" spans="1:5" x14ac:dyDescent="0.25">
      <c r="A379" s="2" t="s">
        <v>383</v>
      </c>
      <c r="B379" s="3">
        <v>313320</v>
      </c>
      <c r="C379" s="3">
        <v>0.65</v>
      </c>
      <c r="D379" s="7" t="s">
        <v>383</v>
      </c>
      <c r="E379" s="6" t="str">
        <f t="shared" si="5"/>
        <v>ok</v>
      </c>
    </row>
    <row r="380" spans="1:5" x14ac:dyDescent="0.25">
      <c r="A380" s="2" t="s">
        <v>384</v>
      </c>
      <c r="B380" s="3">
        <v>313330</v>
      </c>
      <c r="C380" s="3">
        <v>0.629</v>
      </c>
      <c r="D380" s="7" t="s">
        <v>384</v>
      </c>
      <c r="E380" s="6" t="str">
        <f t="shared" si="5"/>
        <v>ok</v>
      </c>
    </row>
    <row r="381" spans="1:5" x14ac:dyDescent="0.25">
      <c r="A381" s="2" t="s">
        <v>385</v>
      </c>
      <c r="B381" s="3">
        <v>313340</v>
      </c>
      <c r="C381" s="3">
        <v>0.72299999999999998</v>
      </c>
      <c r="D381" s="7" t="s">
        <v>385</v>
      </c>
      <c r="E381" s="6" t="str">
        <f t="shared" si="5"/>
        <v>ok</v>
      </c>
    </row>
    <row r="382" spans="1:5" x14ac:dyDescent="0.25">
      <c r="A382" s="2" t="s">
        <v>386</v>
      </c>
      <c r="B382" s="3">
        <v>313350</v>
      </c>
      <c r="C382" s="3">
        <v>0.71299999999999997</v>
      </c>
      <c r="D382" s="7" t="s">
        <v>386</v>
      </c>
      <c r="E382" s="6" t="str">
        <f t="shared" si="5"/>
        <v>ok</v>
      </c>
    </row>
    <row r="383" spans="1:5" x14ac:dyDescent="0.25">
      <c r="A383" s="2" t="s">
        <v>387</v>
      </c>
      <c r="B383" s="3">
        <v>313360</v>
      </c>
      <c r="C383" s="3">
        <v>0.72</v>
      </c>
      <c r="D383" s="7" t="s">
        <v>387</v>
      </c>
      <c r="E383" s="6" t="str">
        <f t="shared" si="5"/>
        <v>ok</v>
      </c>
    </row>
    <row r="384" spans="1:5" x14ac:dyDescent="0.25">
      <c r="A384" s="2" t="s">
        <v>388</v>
      </c>
      <c r="B384" s="3">
        <v>313370</v>
      </c>
      <c r="C384" s="3">
        <v>0.67700000000000005</v>
      </c>
      <c r="D384" s="7" t="s">
        <v>388</v>
      </c>
      <c r="E384" s="6" t="str">
        <f t="shared" si="5"/>
        <v>ok</v>
      </c>
    </row>
    <row r="385" spans="1:5" x14ac:dyDescent="0.25">
      <c r="A385" s="2" t="s">
        <v>389</v>
      </c>
      <c r="B385" s="3">
        <v>313375</v>
      </c>
      <c r="C385" s="3">
        <v>0.77600000000000002</v>
      </c>
      <c r="D385" s="7" t="s">
        <v>389</v>
      </c>
      <c r="E385" s="6" t="str">
        <f t="shared" si="5"/>
        <v>ok</v>
      </c>
    </row>
    <row r="386" spans="1:5" x14ac:dyDescent="0.25">
      <c r="A386" s="2" t="s">
        <v>390</v>
      </c>
      <c r="B386" s="3">
        <v>313380</v>
      </c>
      <c r="C386" s="3">
        <v>0.75800000000000001</v>
      </c>
      <c r="D386" s="7" t="s">
        <v>390</v>
      </c>
      <c r="E386" s="6" t="str">
        <f t="shared" si="5"/>
        <v>ok</v>
      </c>
    </row>
    <row r="387" spans="1:5" x14ac:dyDescent="0.25">
      <c r="A387" s="2" t="s">
        <v>391</v>
      </c>
      <c r="B387" s="3">
        <v>313390</v>
      </c>
      <c r="C387" s="3">
        <v>0.627</v>
      </c>
      <c r="D387" s="7" t="s">
        <v>391</v>
      </c>
      <c r="E387" s="6" t="str">
        <f t="shared" si="5"/>
        <v>ok</v>
      </c>
    </row>
    <row r="388" spans="1:5" x14ac:dyDescent="0.25">
      <c r="A388" s="2" t="s">
        <v>392</v>
      </c>
      <c r="B388" s="3">
        <v>313400</v>
      </c>
      <c r="C388" s="3">
        <v>0.6</v>
      </c>
      <c r="D388" s="7" t="s">
        <v>392</v>
      </c>
      <c r="E388" s="6" t="str">
        <f t="shared" si="5"/>
        <v>ok</v>
      </c>
    </row>
    <row r="389" spans="1:5" x14ac:dyDescent="0.25">
      <c r="A389" s="2" t="s">
        <v>393</v>
      </c>
      <c r="B389" s="3">
        <v>313410</v>
      </c>
      <c r="C389" s="3">
        <v>0.63500000000000001</v>
      </c>
      <c r="D389" s="7" t="s">
        <v>393</v>
      </c>
      <c r="E389" s="6" t="str">
        <f t="shared" ref="E389:E452" si="6">IF(A389=D389,"ok","erro")</f>
        <v>ok</v>
      </c>
    </row>
    <row r="390" spans="1:5" x14ac:dyDescent="0.25">
      <c r="A390" s="2" t="s">
        <v>394</v>
      </c>
      <c r="B390" s="3">
        <v>313420</v>
      </c>
      <c r="C390" s="3">
        <v>0.73899999999999999</v>
      </c>
      <c r="D390" s="7" t="s">
        <v>394</v>
      </c>
      <c r="E390" s="6" t="str">
        <f t="shared" si="6"/>
        <v>ok</v>
      </c>
    </row>
    <row r="391" spans="1:5" x14ac:dyDescent="0.25">
      <c r="A391" s="2" t="s">
        <v>395</v>
      </c>
      <c r="B391" s="3">
        <v>313430</v>
      </c>
      <c r="C391" s="3">
        <v>0.72599999999999998</v>
      </c>
      <c r="D391" s="7" t="s">
        <v>395</v>
      </c>
      <c r="E391" s="6" t="str">
        <f t="shared" si="6"/>
        <v>ok</v>
      </c>
    </row>
    <row r="392" spans="1:5" x14ac:dyDescent="0.25">
      <c r="A392" s="2" t="s">
        <v>396</v>
      </c>
      <c r="B392" s="3">
        <v>313440</v>
      </c>
      <c r="C392" s="3">
        <v>0.747</v>
      </c>
      <c r="D392" s="7" t="s">
        <v>396</v>
      </c>
      <c r="E392" s="6" t="str">
        <f t="shared" si="6"/>
        <v>ok</v>
      </c>
    </row>
    <row r="393" spans="1:5" x14ac:dyDescent="0.25">
      <c r="A393" s="2" t="s">
        <v>397</v>
      </c>
      <c r="B393" s="3">
        <v>313450</v>
      </c>
      <c r="C393" s="3">
        <v>0.72699999999999998</v>
      </c>
      <c r="D393" s="7" t="s">
        <v>397</v>
      </c>
      <c r="E393" s="6" t="str">
        <f t="shared" si="6"/>
        <v>ok</v>
      </c>
    </row>
    <row r="394" spans="1:5" x14ac:dyDescent="0.25">
      <c r="A394" s="2" t="s">
        <v>398</v>
      </c>
      <c r="B394" s="3">
        <v>313460</v>
      </c>
      <c r="C394" s="3">
        <v>0.68100000000000005</v>
      </c>
      <c r="D394" s="7" t="s">
        <v>398</v>
      </c>
      <c r="E394" s="6" t="str">
        <f t="shared" si="6"/>
        <v>ok</v>
      </c>
    </row>
    <row r="395" spans="1:5" x14ac:dyDescent="0.25">
      <c r="A395" s="2" t="s">
        <v>399</v>
      </c>
      <c r="B395" s="3">
        <v>313470</v>
      </c>
      <c r="C395" s="3">
        <v>0.62</v>
      </c>
      <c r="D395" s="7" t="s">
        <v>399</v>
      </c>
      <c r="E395" s="6" t="str">
        <f t="shared" si="6"/>
        <v>ok</v>
      </c>
    </row>
    <row r="396" spans="1:5" x14ac:dyDescent="0.25">
      <c r="A396" s="2" t="s">
        <v>400</v>
      </c>
      <c r="B396" s="3">
        <v>313480</v>
      </c>
      <c r="C396" s="3">
        <v>0.66800000000000004</v>
      </c>
      <c r="D396" s="7" t="s">
        <v>400</v>
      </c>
      <c r="E396" s="6" t="str">
        <f t="shared" si="6"/>
        <v>ok</v>
      </c>
    </row>
    <row r="397" spans="1:5" x14ac:dyDescent="0.25">
      <c r="A397" s="2" t="s">
        <v>401</v>
      </c>
      <c r="B397" s="3">
        <v>313490</v>
      </c>
      <c r="C397" s="3">
        <v>0.71499999999999997</v>
      </c>
      <c r="D397" s="7" t="s">
        <v>401</v>
      </c>
      <c r="E397" s="6" t="str">
        <f t="shared" si="6"/>
        <v>ok</v>
      </c>
    </row>
    <row r="398" spans="1:5" x14ac:dyDescent="0.25">
      <c r="A398" s="2" t="s">
        <v>402</v>
      </c>
      <c r="B398" s="3">
        <v>313500</v>
      </c>
      <c r="C398" s="3">
        <v>0.67900000000000005</v>
      </c>
      <c r="D398" s="7" t="s">
        <v>402</v>
      </c>
      <c r="E398" s="6" t="str">
        <f t="shared" si="6"/>
        <v>ok</v>
      </c>
    </row>
    <row r="399" spans="1:5" x14ac:dyDescent="0.25">
      <c r="A399" s="2" t="s">
        <v>403</v>
      </c>
      <c r="B399" s="3">
        <v>313505</v>
      </c>
      <c r="C399" s="3">
        <v>0.63800000000000001</v>
      </c>
      <c r="D399" s="7" t="s">
        <v>403</v>
      </c>
      <c r="E399" s="6" t="str">
        <f t="shared" si="6"/>
        <v>ok</v>
      </c>
    </row>
    <row r="400" spans="1:5" x14ac:dyDescent="0.25">
      <c r="A400" s="2" t="s">
        <v>404</v>
      </c>
      <c r="B400" s="3">
        <v>313507</v>
      </c>
      <c r="C400" s="3">
        <v>0.60899999999999999</v>
      </c>
      <c r="D400" s="7" t="s">
        <v>404</v>
      </c>
      <c r="E400" s="6" t="str">
        <f t="shared" si="6"/>
        <v>ok</v>
      </c>
    </row>
    <row r="401" spans="1:5" x14ac:dyDescent="0.25">
      <c r="A401" s="2" t="s">
        <v>405</v>
      </c>
      <c r="B401" s="3">
        <v>313510</v>
      </c>
      <c r="C401" s="3">
        <v>0.69599999999999995</v>
      </c>
      <c r="D401" s="7" t="s">
        <v>405</v>
      </c>
      <c r="E401" s="6" t="str">
        <f t="shared" si="6"/>
        <v>ok</v>
      </c>
    </row>
    <row r="402" spans="1:5" x14ac:dyDescent="0.25">
      <c r="A402" s="2" t="s">
        <v>406</v>
      </c>
      <c r="B402" s="3">
        <v>313520</v>
      </c>
      <c r="C402" s="3">
        <v>0.65800000000000003</v>
      </c>
      <c r="D402" s="7" t="s">
        <v>406</v>
      </c>
      <c r="E402" s="6" t="str">
        <f t="shared" si="6"/>
        <v>ok</v>
      </c>
    </row>
    <row r="403" spans="1:5" x14ac:dyDescent="0.25">
      <c r="A403" s="2" t="s">
        <v>407</v>
      </c>
      <c r="B403" s="3">
        <v>313530</v>
      </c>
      <c r="C403" s="3">
        <v>0.72099999999999997</v>
      </c>
      <c r="D403" s="7" t="s">
        <v>407</v>
      </c>
      <c r="E403" s="6" t="str">
        <f t="shared" si="6"/>
        <v>ok</v>
      </c>
    </row>
    <row r="404" spans="1:5" x14ac:dyDescent="0.25">
      <c r="A404" s="2" t="s">
        <v>408</v>
      </c>
      <c r="B404" s="3">
        <v>313535</v>
      </c>
      <c r="C404" s="3">
        <v>0.60799999999999998</v>
      </c>
      <c r="D404" s="7" t="s">
        <v>408</v>
      </c>
      <c r="E404" s="6" t="str">
        <f t="shared" si="6"/>
        <v>ok</v>
      </c>
    </row>
    <row r="405" spans="1:5" x14ac:dyDescent="0.25">
      <c r="A405" s="2" t="s">
        <v>409</v>
      </c>
      <c r="B405" s="3">
        <v>313540</v>
      </c>
      <c r="C405" s="3">
        <v>0.66100000000000003</v>
      </c>
      <c r="D405" s="7" t="s">
        <v>409</v>
      </c>
      <c r="E405" s="6" t="str">
        <f t="shared" si="6"/>
        <v>ok</v>
      </c>
    </row>
    <row r="406" spans="1:5" x14ac:dyDescent="0.25">
      <c r="A406" s="2" t="s">
        <v>410</v>
      </c>
      <c r="B406" s="3">
        <v>313545</v>
      </c>
      <c r="C406" s="3">
        <v>0.624</v>
      </c>
      <c r="D406" s="7" t="s">
        <v>410</v>
      </c>
      <c r="E406" s="6" t="str">
        <f t="shared" si="6"/>
        <v>ok</v>
      </c>
    </row>
    <row r="407" spans="1:5" x14ac:dyDescent="0.25">
      <c r="A407" s="2" t="s">
        <v>411</v>
      </c>
      <c r="B407" s="3">
        <v>313550</v>
      </c>
      <c r="C407" s="3">
        <v>0.60099999999999998</v>
      </c>
      <c r="D407" s="7" t="s">
        <v>411</v>
      </c>
      <c r="E407" s="6" t="str">
        <f t="shared" si="6"/>
        <v>ok</v>
      </c>
    </row>
    <row r="408" spans="1:5" x14ac:dyDescent="0.25">
      <c r="A408" s="2" t="s">
        <v>412</v>
      </c>
      <c r="B408" s="3">
        <v>313560</v>
      </c>
      <c r="C408" s="3">
        <v>0.64300000000000002</v>
      </c>
      <c r="D408" s="7" t="s">
        <v>412</v>
      </c>
      <c r="E408" s="6" t="str">
        <f t="shared" si="6"/>
        <v>ok</v>
      </c>
    </row>
    <row r="409" spans="1:5" x14ac:dyDescent="0.25">
      <c r="A409" s="2" t="s">
        <v>413</v>
      </c>
      <c r="B409" s="3">
        <v>313570</v>
      </c>
      <c r="C409" s="3">
        <v>0.68899999999999995</v>
      </c>
      <c r="D409" s="7" t="s">
        <v>413</v>
      </c>
      <c r="E409" s="6" t="str">
        <f t="shared" si="6"/>
        <v>ok</v>
      </c>
    </row>
    <row r="410" spans="1:5" x14ac:dyDescent="0.25">
      <c r="A410" s="2" t="s">
        <v>414</v>
      </c>
      <c r="B410" s="3">
        <v>313580</v>
      </c>
      <c r="C410" s="3">
        <v>0.61499999999999999</v>
      </c>
      <c r="D410" s="7" t="s">
        <v>414</v>
      </c>
      <c r="E410" s="6" t="str">
        <f t="shared" si="6"/>
        <v>ok</v>
      </c>
    </row>
    <row r="411" spans="1:5" x14ac:dyDescent="0.25">
      <c r="A411" s="2" t="s">
        <v>415</v>
      </c>
      <c r="B411" s="3">
        <v>313590</v>
      </c>
      <c r="C411" s="3">
        <v>0.65800000000000003</v>
      </c>
      <c r="D411" s="7" t="s">
        <v>415</v>
      </c>
      <c r="E411" s="6" t="str">
        <f t="shared" si="6"/>
        <v>ok</v>
      </c>
    </row>
    <row r="412" spans="1:5" x14ac:dyDescent="0.25">
      <c r="A412" s="2" t="s">
        <v>416</v>
      </c>
      <c r="B412" s="3">
        <v>313600</v>
      </c>
      <c r="C412" s="3">
        <v>0.58699999999999997</v>
      </c>
      <c r="D412" s="7" t="s">
        <v>416</v>
      </c>
      <c r="E412" s="6" t="str">
        <f t="shared" si="6"/>
        <v>ok</v>
      </c>
    </row>
    <row r="413" spans="1:5" x14ac:dyDescent="0.25">
      <c r="A413" s="2" t="s">
        <v>417</v>
      </c>
      <c r="B413" s="3">
        <v>313610</v>
      </c>
      <c r="C413" s="3">
        <v>0.626</v>
      </c>
      <c r="D413" s="7" t="s">
        <v>417</v>
      </c>
      <c r="E413" s="6" t="str">
        <f t="shared" si="6"/>
        <v>ok</v>
      </c>
    </row>
    <row r="414" spans="1:5" x14ac:dyDescent="0.25">
      <c r="A414" s="2" t="s">
        <v>418</v>
      </c>
      <c r="B414" s="3">
        <v>313620</v>
      </c>
      <c r="C414" s="3">
        <v>0.75800000000000001</v>
      </c>
      <c r="D414" s="7" t="s">
        <v>418</v>
      </c>
      <c r="E414" s="6" t="str">
        <f t="shared" si="6"/>
        <v>ok</v>
      </c>
    </row>
    <row r="415" spans="1:5" x14ac:dyDescent="0.25">
      <c r="A415" s="2" t="s">
        <v>419</v>
      </c>
      <c r="B415" s="3">
        <v>313630</v>
      </c>
      <c r="C415" s="3">
        <v>0.69699999999999995</v>
      </c>
      <c r="D415" s="7" t="s">
        <v>419</v>
      </c>
      <c r="E415" s="6" t="str">
        <f t="shared" si="6"/>
        <v>ok</v>
      </c>
    </row>
    <row r="416" spans="1:5" x14ac:dyDescent="0.25">
      <c r="A416" s="2" t="s">
        <v>420</v>
      </c>
      <c r="B416" s="3">
        <v>313640</v>
      </c>
      <c r="C416" s="3">
        <v>0.63700000000000001</v>
      </c>
      <c r="D416" s="7" t="s">
        <v>420</v>
      </c>
      <c r="E416" s="6" t="str">
        <f t="shared" si="6"/>
        <v>ok</v>
      </c>
    </row>
    <row r="417" spans="1:5" x14ac:dyDescent="0.25">
      <c r="A417" s="2" t="s">
        <v>421</v>
      </c>
      <c r="B417" s="3">
        <v>313650</v>
      </c>
      <c r="C417" s="3">
        <v>0.628</v>
      </c>
      <c r="D417" s="7" t="s">
        <v>421</v>
      </c>
      <c r="E417" s="6" t="str">
        <f t="shared" si="6"/>
        <v>ok</v>
      </c>
    </row>
    <row r="418" spans="1:5" x14ac:dyDescent="0.25">
      <c r="A418" s="2" t="s">
        <v>422</v>
      </c>
      <c r="B418" s="3">
        <v>313652</v>
      </c>
      <c r="C418" s="3">
        <v>0.63200000000000001</v>
      </c>
      <c r="D418" s="7" t="s">
        <v>422</v>
      </c>
      <c r="E418" s="6" t="str">
        <f t="shared" si="6"/>
        <v>ok</v>
      </c>
    </row>
    <row r="419" spans="1:5" x14ac:dyDescent="0.25">
      <c r="A419" s="2" t="s">
        <v>423</v>
      </c>
      <c r="B419" s="3">
        <v>313657</v>
      </c>
      <c r="C419" s="3">
        <v>0.56399999999999995</v>
      </c>
      <c r="D419" s="7" t="s">
        <v>423</v>
      </c>
      <c r="E419" s="6" t="str">
        <f t="shared" si="6"/>
        <v>ok</v>
      </c>
    </row>
    <row r="420" spans="1:5" x14ac:dyDescent="0.25">
      <c r="A420" s="2" t="s">
        <v>424</v>
      </c>
      <c r="B420" s="3">
        <v>313655</v>
      </c>
      <c r="C420" s="3">
        <v>0.61699999999999999</v>
      </c>
      <c r="D420" s="7" t="s">
        <v>424</v>
      </c>
      <c r="E420" s="6" t="str">
        <f t="shared" si="6"/>
        <v>ok</v>
      </c>
    </row>
    <row r="421" spans="1:5" x14ac:dyDescent="0.25">
      <c r="A421" s="2" t="s">
        <v>425</v>
      </c>
      <c r="B421" s="3">
        <v>313665</v>
      </c>
      <c r="C421" s="3">
        <v>0.71699999999999997</v>
      </c>
      <c r="D421" s="7" t="s">
        <v>425</v>
      </c>
      <c r="E421" s="6" t="str">
        <f t="shared" si="6"/>
        <v>ok</v>
      </c>
    </row>
    <row r="422" spans="1:5" x14ac:dyDescent="0.25">
      <c r="A422" s="2" t="s">
        <v>426</v>
      </c>
      <c r="B422" s="3">
        <v>313670</v>
      </c>
      <c r="C422" s="3">
        <v>0.77800000000000002</v>
      </c>
      <c r="D422" s="7" t="s">
        <v>426</v>
      </c>
      <c r="E422" s="6" t="str">
        <f t="shared" si="6"/>
        <v>ok</v>
      </c>
    </row>
    <row r="423" spans="1:5" x14ac:dyDescent="0.25">
      <c r="A423" s="2" t="s">
        <v>427</v>
      </c>
      <c r="B423" s="3">
        <v>313680</v>
      </c>
      <c r="C423" s="3">
        <v>0.66900000000000004</v>
      </c>
      <c r="D423" s="7" t="s">
        <v>427</v>
      </c>
      <c r="E423" s="6" t="str">
        <f t="shared" si="6"/>
        <v>ok</v>
      </c>
    </row>
    <row r="424" spans="1:5" x14ac:dyDescent="0.25">
      <c r="A424" s="2" t="s">
        <v>428</v>
      </c>
      <c r="B424" s="3">
        <v>313690</v>
      </c>
      <c r="C424" s="3">
        <v>0.72299999999999998</v>
      </c>
      <c r="D424" s="7" t="s">
        <v>428</v>
      </c>
      <c r="E424" s="6" t="str">
        <f t="shared" si="6"/>
        <v>ok</v>
      </c>
    </row>
    <row r="425" spans="1:5" x14ac:dyDescent="0.25">
      <c r="A425" s="2" t="s">
        <v>429</v>
      </c>
      <c r="B425" s="3">
        <v>313695</v>
      </c>
      <c r="C425" s="3">
        <v>0.59199999999999997</v>
      </c>
      <c r="D425" s="7" t="s">
        <v>429</v>
      </c>
      <c r="E425" s="6" t="str">
        <f t="shared" si="6"/>
        <v>ok</v>
      </c>
    </row>
    <row r="426" spans="1:5" x14ac:dyDescent="0.25">
      <c r="A426" s="2" t="s">
        <v>430</v>
      </c>
      <c r="B426" s="3">
        <v>313700</v>
      </c>
      <c r="C426" s="3">
        <v>0.54100000000000004</v>
      </c>
      <c r="D426" s="7" t="s">
        <v>430</v>
      </c>
      <c r="E426" s="6" t="str">
        <f t="shared" si="6"/>
        <v>ok</v>
      </c>
    </row>
    <row r="427" spans="1:5" x14ac:dyDescent="0.25">
      <c r="A427" s="2" t="s">
        <v>431</v>
      </c>
      <c r="B427" s="3">
        <v>313710</v>
      </c>
      <c r="C427" s="3">
        <v>0.71799999999999997</v>
      </c>
      <c r="D427" s="7" t="s">
        <v>431</v>
      </c>
      <c r="E427" s="6" t="str">
        <f t="shared" si="6"/>
        <v>ok</v>
      </c>
    </row>
    <row r="428" spans="1:5" x14ac:dyDescent="0.25">
      <c r="A428" s="2" t="s">
        <v>432</v>
      </c>
      <c r="B428" s="3">
        <v>313720</v>
      </c>
      <c r="C428" s="3">
        <v>0.73199999999999998</v>
      </c>
      <c r="D428" s="7" t="s">
        <v>432</v>
      </c>
      <c r="E428" s="6" t="str">
        <f t="shared" si="6"/>
        <v>ok</v>
      </c>
    </row>
    <row r="429" spans="1:5" x14ac:dyDescent="0.25">
      <c r="A429" s="2" t="s">
        <v>433</v>
      </c>
      <c r="B429" s="3">
        <v>313730</v>
      </c>
      <c r="C429" s="3">
        <v>0.63400000000000001</v>
      </c>
      <c r="D429" s="7" t="s">
        <v>433</v>
      </c>
      <c r="E429" s="6" t="str">
        <f t="shared" si="6"/>
        <v>ok</v>
      </c>
    </row>
    <row r="430" spans="1:5" x14ac:dyDescent="0.25">
      <c r="A430" s="2" t="s">
        <v>434</v>
      </c>
      <c r="B430" s="3">
        <v>313740</v>
      </c>
      <c r="C430" s="3">
        <v>0.67600000000000005</v>
      </c>
      <c r="D430" s="7" t="s">
        <v>434</v>
      </c>
      <c r="E430" s="6" t="str">
        <f t="shared" si="6"/>
        <v>ok</v>
      </c>
    </row>
    <row r="431" spans="1:5" x14ac:dyDescent="0.25">
      <c r="A431" s="2" t="s">
        <v>435</v>
      </c>
      <c r="B431" s="3">
        <v>313750</v>
      </c>
      <c r="C431" s="3">
        <v>0.70299999999999996</v>
      </c>
      <c r="D431" s="7" t="s">
        <v>435</v>
      </c>
      <c r="E431" s="6" t="str">
        <f t="shared" si="6"/>
        <v>ok</v>
      </c>
    </row>
    <row r="432" spans="1:5" x14ac:dyDescent="0.25">
      <c r="A432" s="2" t="s">
        <v>436</v>
      </c>
      <c r="B432" s="3">
        <v>313753</v>
      </c>
      <c r="C432" s="3">
        <v>0.67900000000000005</v>
      </c>
      <c r="D432" s="7" t="s">
        <v>436</v>
      </c>
      <c r="E432" s="6" t="str">
        <f t="shared" si="6"/>
        <v>ok</v>
      </c>
    </row>
    <row r="433" spans="1:5" x14ac:dyDescent="0.25">
      <c r="A433" s="2" t="s">
        <v>437</v>
      </c>
      <c r="B433" s="3">
        <v>313760</v>
      </c>
      <c r="C433" s="3">
        <v>0.77700000000000002</v>
      </c>
      <c r="D433" s="7" t="s">
        <v>437</v>
      </c>
      <c r="E433" s="6" t="str">
        <f t="shared" si="6"/>
        <v>ok</v>
      </c>
    </row>
    <row r="434" spans="1:5" x14ac:dyDescent="0.25">
      <c r="A434" s="2" t="s">
        <v>438</v>
      </c>
      <c r="B434" s="3">
        <v>313770</v>
      </c>
      <c r="C434" s="3">
        <v>0.66100000000000003</v>
      </c>
      <c r="D434" s="7" t="s">
        <v>438</v>
      </c>
      <c r="E434" s="6" t="str">
        <f t="shared" si="6"/>
        <v>ok</v>
      </c>
    </row>
    <row r="435" spans="1:5" x14ac:dyDescent="0.25">
      <c r="A435" s="2" t="s">
        <v>439</v>
      </c>
      <c r="B435" s="3">
        <v>313780</v>
      </c>
      <c r="C435" s="3">
        <v>0.71099999999999997</v>
      </c>
      <c r="D435" s="7" t="s">
        <v>439</v>
      </c>
      <c r="E435" s="6" t="str">
        <f t="shared" si="6"/>
        <v>ok</v>
      </c>
    </row>
    <row r="436" spans="1:5" x14ac:dyDescent="0.25">
      <c r="A436" s="2" t="s">
        <v>440</v>
      </c>
      <c r="B436" s="3">
        <v>313790</v>
      </c>
      <c r="C436" s="3">
        <v>0.65500000000000003</v>
      </c>
      <c r="D436" s="7" t="s">
        <v>440</v>
      </c>
      <c r="E436" s="6" t="str">
        <f t="shared" si="6"/>
        <v>ok</v>
      </c>
    </row>
    <row r="437" spans="1:5" x14ac:dyDescent="0.25">
      <c r="A437" s="2" t="s">
        <v>441</v>
      </c>
      <c r="B437" s="3">
        <v>313800</v>
      </c>
      <c r="C437" s="3">
        <v>0.71399999999999997</v>
      </c>
      <c r="D437" s="7" t="s">
        <v>441</v>
      </c>
      <c r="E437" s="6" t="str">
        <f t="shared" si="6"/>
        <v>ok</v>
      </c>
    </row>
    <row r="438" spans="1:5" x14ac:dyDescent="0.25">
      <c r="A438" s="2" t="s">
        <v>442</v>
      </c>
      <c r="B438" s="3">
        <v>313810</v>
      </c>
      <c r="C438" s="3">
        <v>0.629</v>
      </c>
      <c r="D438" s="7" t="s">
        <v>442</v>
      </c>
      <c r="E438" s="6" t="str">
        <f t="shared" si="6"/>
        <v>ok</v>
      </c>
    </row>
    <row r="439" spans="1:5" x14ac:dyDescent="0.25">
      <c r="A439" s="2" t="s">
        <v>443</v>
      </c>
      <c r="B439" s="3">
        <v>313820</v>
      </c>
      <c r="C439" s="3">
        <v>0.78200000000000003</v>
      </c>
      <c r="D439" s="7" t="s">
        <v>443</v>
      </c>
      <c r="E439" s="6" t="str">
        <f t="shared" si="6"/>
        <v>ok</v>
      </c>
    </row>
    <row r="440" spans="1:5" x14ac:dyDescent="0.25">
      <c r="A440" s="2" t="s">
        <v>444</v>
      </c>
      <c r="B440" s="3">
        <v>313830</v>
      </c>
      <c r="C440" s="3">
        <v>0.71</v>
      </c>
      <c r="D440" s="7" t="s">
        <v>444</v>
      </c>
      <c r="E440" s="6" t="str">
        <f t="shared" si="6"/>
        <v>ok</v>
      </c>
    </row>
    <row r="441" spans="1:5" x14ac:dyDescent="0.25">
      <c r="A441" s="2" t="s">
        <v>445</v>
      </c>
      <c r="B441" s="3">
        <v>313835</v>
      </c>
      <c r="C441" s="3">
        <v>0.67</v>
      </c>
      <c r="D441" s="7" t="s">
        <v>445</v>
      </c>
      <c r="E441" s="6" t="str">
        <f t="shared" si="6"/>
        <v>ok</v>
      </c>
    </row>
    <row r="442" spans="1:5" x14ac:dyDescent="0.25">
      <c r="A442" s="2" t="s">
        <v>446</v>
      </c>
      <c r="B442" s="3">
        <v>313840</v>
      </c>
      <c r="C442" s="3">
        <v>0.72599999999999998</v>
      </c>
      <c r="D442" s="7" t="s">
        <v>446</v>
      </c>
      <c r="E442" s="6" t="str">
        <f t="shared" si="6"/>
        <v>ok</v>
      </c>
    </row>
    <row r="443" spans="1:5" x14ac:dyDescent="0.25">
      <c r="A443" s="2" t="s">
        <v>447</v>
      </c>
      <c r="B443" s="3">
        <v>313850</v>
      </c>
      <c r="C443" s="3">
        <v>0.67200000000000004</v>
      </c>
      <c r="D443" s="7" t="s">
        <v>447</v>
      </c>
      <c r="E443" s="6" t="str">
        <f t="shared" si="6"/>
        <v>ok</v>
      </c>
    </row>
    <row r="444" spans="1:5" x14ac:dyDescent="0.25">
      <c r="A444" s="2" t="s">
        <v>448</v>
      </c>
      <c r="B444" s="3">
        <v>313860</v>
      </c>
      <c r="C444" s="3">
        <v>0.71</v>
      </c>
      <c r="D444" s="7" t="s">
        <v>448</v>
      </c>
      <c r="E444" s="6" t="str">
        <f t="shared" si="6"/>
        <v>ok</v>
      </c>
    </row>
    <row r="445" spans="1:5" x14ac:dyDescent="0.25">
      <c r="A445" s="2" t="s">
        <v>449</v>
      </c>
      <c r="B445" s="3">
        <v>313862</v>
      </c>
      <c r="C445" s="3">
        <v>0.71</v>
      </c>
      <c r="D445" s="7" t="s">
        <v>449</v>
      </c>
      <c r="E445" s="6" t="str">
        <f t="shared" si="6"/>
        <v>ok</v>
      </c>
    </row>
    <row r="446" spans="1:5" x14ac:dyDescent="0.25">
      <c r="A446" s="2" t="s">
        <v>450</v>
      </c>
      <c r="B446" s="3">
        <v>313865</v>
      </c>
      <c r="C446" s="3">
        <v>0.64600000000000002</v>
      </c>
      <c r="D446" s="7" t="s">
        <v>450</v>
      </c>
      <c r="E446" s="6" t="str">
        <f t="shared" si="6"/>
        <v>ok</v>
      </c>
    </row>
    <row r="447" spans="1:5" x14ac:dyDescent="0.25">
      <c r="A447" s="2" t="s">
        <v>451</v>
      </c>
      <c r="B447" s="3">
        <v>313867</v>
      </c>
      <c r="C447" s="3">
        <v>0.60799999999999998</v>
      </c>
      <c r="D447" s="7" t="s">
        <v>451</v>
      </c>
      <c r="E447" s="6" t="str">
        <f t="shared" si="6"/>
        <v>ok</v>
      </c>
    </row>
    <row r="448" spans="1:5" x14ac:dyDescent="0.25">
      <c r="A448" s="2" t="s">
        <v>452</v>
      </c>
      <c r="B448" s="3">
        <v>313868</v>
      </c>
      <c r="C448" s="3">
        <v>0.61399999999999999</v>
      </c>
      <c r="D448" s="7" t="s">
        <v>452</v>
      </c>
      <c r="E448" s="6" t="str">
        <f t="shared" si="6"/>
        <v>ok</v>
      </c>
    </row>
    <row r="449" spans="1:5" x14ac:dyDescent="0.25">
      <c r="A449" s="2" t="s">
        <v>453</v>
      </c>
      <c r="B449" s="3">
        <v>313870</v>
      </c>
      <c r="C449" s="3">
        <v>0.67800000000000005</v>
      </c>
      <c r="D449" s="7" t="s">
        <v>453</v>
      </c>
      <c r="E449" s="6" t="str">
        <f t="shared" si="6"/>
        <v>ok</v>
      </c>
    </row>
    <row r="450" spans="1:5" x14ac:dyDescent="0.25">
      <c r="A450" s="2" t="s">
        <v>454</v>
      </c>
      <c r="B450" s="3">
        <v>313880</v>
      </c>
      <c r="C450" s="3">
        <v>0.72399999999999998</v>
      </c>
      <c r="D450" s="7" t="s">
        <v>454</v>
      </c>
      <c r="E450" s="6" t="str">
        <f t="shared" si="6"/>
        <v>ok</v>
      </c>
    </row>
    <row r="451" spans="1:5" x14ac:dyDescent="0.25">
      <c r="A451" s="2" t="s">
        <v>455</v>
      </c>
      <c r="B451" s="3">
        <v>313890</v>
      </c>
      <c r="C451" s="3">
        <v>0.64</v>
      </c>
      <c r="D451" s="7" t="s">
        <v>455</v>
      </c>
      <c r="E451" s="6" t="str">
        <f t="shared" si="6"/>
        <v>ok</v>
      </c>
    </row>
    <row r="452" spans="1:5" x14ac:dyDescent="0.25">
      <c r="A452" s="2" t="s">
        <v>456</v>
      </c>
      <c r="B452" s="3">
        <v>313900</v>
      </c>
      <c r="C452" s="3">
        <v>0.71499999999999997</v>
      </c>
      <c r="D452" s="7" t="s">
        <v>456</v>
      </c>
      <c r="E452" s="6" t="str">
        <f t="shared" si="6"/>
        <v>ok</v>
      </c>
    </row>
    <row r="453" spans="1:5" x14ac:dyDescent="0.25">
      <c r="A453" s="2" t="s">
        <v>457</v>
      </c>
      <c r="B453" s="3">
        <v>313910</v>
      </c>
      <c r="C453" s="3">
        <v>0.69899999999999995</v>
      </c>
      <c r="D453" s="7" t="s">
        <v>457</v>
      </c>
      <c r="E453" s="6" t="str">
        <f t="shared" ref="E453:E516" si="7">IF(A453=D453,"ok","erro")</f>
        <v>ok</v>
      </c>
    </row>
    <row r="454" spans="1:5" x14ac:dyDescent="0.25">
      <c r="A454" s="2" t="s">
        <v>458</v>
      </c>
      <c r="B454" s="3">
        <v>313920</v>
      </c>
      <c r="C454" s="3">
        <v>0.61799999999999999</v>
      </c>
      <c r="D454" s="7" t="s">
        <v>458</v>
      </c>
      <c r="E454" s="6" t="str">
        <f t="shared" si="7"/>
        <v>ok</v>
      </c>
    </row>
    <row r="455" spans="1:5" x14ac:dyDescent="0.25">
      <c r="A455" s="2" t="s">
        <v>459</v>
      </c>
      <c r="B455" s="3">
        <v>313925</v>
      </c>
      <c r="C455" s="3">
        <v>0.61799999999999999</v>
      </c>
      <c r="D455" s="7" t="s">
        <v>459</v>
      </c>
      <c r="E455" s="6" t="str">
        <f t="shared" si="7"/>
        <v>ok</v>
      </c>
    </row>
    <row r="456" spans="1:5" x14ac:dyDescent="0.25">
      <c r="A456" s="2" t="s">
        <v>460</v>
      </c>
      <c r="B456" s="3">
        <v>313930</v>
      </c>
      <c r="C456" s="3">
        <v>0.64200000000000002</v>
      </c>
      <c r="D456" s="7" t="s">
        <v>460</v>
      </c>
      <c r="E456" s="6" t="str">
        <f t="shared" si="7"/>
        <v>ok</v>
      </c>
    </row>
    <row r="457" spans="1:5" x14ac:dyDescent="0.25">
      <c r="A457" s="2" t="s">
        <v>461</v>
      </c>
      <c r="B457" s="3">
        <v>313940</v>
      </c>
      <c r="C457" s="3">
        <v>0.68899999999999995</v>
      </c>
      <c r="D457" s="7" t="s">
        <v>461</v>
      </c>
      <c r="E457" s="6" t="str">
        <f t="shared" si="7"/>
        <v>ok</v>
      </c>
    </row>
    <row r="458" spans="1:5" x14ac:dyDescent="0.25">
      <c r="A458" s="2" t="s">
        <v>462</v>
      </c>
      <c r="B458" s="3">
        <v>313950</v>
      </c>
      <c r="C458" s="3">
        <v>0.69699999999999995</v>
      </c>
      <c r="D458" s="7" t="s">
        <v>462</v>
      </c>
      <c r="E458" s="6" t="str">
        <f t="shared" si="7"/>
        <v>ok</v>
      </c>
    </row>
    <row r="459" spans="1:5" x14ac:dyDescent="0.25">
      <c r="A459" s="2" t="s">
        <v>463</v>
      </c>
      <c r="B459" s="3">
        <v>313960</v>
      </c>
      <c r="C459" s="3">
        <v>0.67500000000000004</v>
      </c>
      <c r="D459" s="7" t="s">
        <v>463</v>
      </c>
      <c r="E459" s="6" t="str">
        <f t="shared" si="7"/>
        <v>ok</v>
      </c>
    </row>
    <row r="460" spans="1:5" x14ac:dyDescent="0.25">
      <c r="A460" s="2" t="s">
        <v>464</v>
      </c>
      <c r="B460" s="3">
        <v>313970</v>
      </c>
      <c r="C460" s="3">
        <v>0.67200000000000004</v>
      </c>
      <c r="D460" s="7" t="s">
        <v>464</v>
      </c>
      <c r="E460" s="6" t="str">
        <f t="shared" si="7"/>
        <v>ok</v>
      </c>
    </row>
    <row r="461" spans="1:5" x14ac:dyDescent="0.25">
      <c r="A461" s="2" t="s">
        <v>465</v>
      </c>
      <c r="B461" s="3">
        <v>313980</v>
      </c>
      <c r="C461" s="3">
        <v>0.68400000000000005</v>
      </c>
      <c r="D461" s="7" t="s">
        <v>465</v>
      </c>
      <c r="E461" s="6" t="str">
        <f t="shared" si="7"/>
        <v>ok</v>
      </c>
    </row>
    <row r="462" spans="1:5" x14ac:dyDescent="0.25">
      <c r="A462" s="2" t="s">
        <v>466</v>
      </c>
      <c r="B462" s="3">
        <v>313990</v>
      </c>
      <c r="C462" s="3">
        <v>0.70199999999999996</v>
      </c>
      <c r="D462" s="7" t="s">
        <v>466</v>
      </c>
      <c r="E462" s="6" t="str">
        <f t="shared" si="7"/>
        <v>ok</v>
      </c>
    </row>
    <row r="463" spans="1:5" x14ac:dyDescent="0.25">
      <c r="A463" s="2" t="s">
        <v>467</v>
      </c>
      <c r="B463" s="3">
        <v>314000</v>
      </c>
      <c r="C463" s="3">
        <v>0.74199999999999999</v>
      </c>
      <c r="D463" s="7" t="s">
        <v>467</v>
      </c>
      <c r="E463" s="6" t="str">
        <f t="shared" si="7"/>
        <v>ok</v>
      </c>
    </row>
    <row r="464" spans="1:5" x14ac:dyDescent="0.25">
      <c r="A464" s="2" t="s">
        <v>468</v>
      </c>
      <c r="B464" s="3">
        <v>314010</v>
      </c>
      <c r="C464" s="3">
        <v>0.61499999999999999</v>
      </c>
      <c r="D464" s="7" t="s">
        <v>468</v>
      </c>
      <c r="E464" s="6" t="str">
        <f t="shared" si="7"/>
        <v>ok</v>
      </c>
    </row>
    <row r="465" spans="1:5" x14ac:dyDescent="0.25">
      <c r="A465" s="2" t="s">
        <v>469</v>
      </c>
      <c r="B465" s="3">
        <v>314015</v>
      </c>
      <c r="C465" s="3">
        <v>0.69899999999999995</v>
      </c>
      <c r="D465" s="7" t="s">
        <v>469</v>
      </c>
      <c r="E465" s="6" t="str">
        <f t="shared" si="7"/>
        <v>ok</v>
      </c>
    </row>
    <row r="466" spans="1:5" x14ac:dyDescent="0.25">
      <c r="A466" s="2" t="s">
        <v>470</v>
      </c>
      <c r="B466" s="3">
        <v>314020</v>
      </c>
      <c r="C466" s="3">
        <v>0.68</v>
      </c>
      <c r="D466" s="7" t="s">
        <v>470</v>
      </c>
      <c r="E466" s="6" t="str">
        <f t="shared" si="7"/>
        <v>ok</v>
      </c>
    </row>
    <row r="467" spans="1:5" x14ac:dyDescent="0.25">
      <c r="A467" s="2" t="s">
        <v>471</v>
      </c>
      <c r="B467" s="3">
        <v>314030</v>
      </c>
      <c r="C467" s="3">
        <v>0.65700000000000003</v>
      </c>
      <c r="D467" s="7" t="s">
        <v>471</v>
      </c>
      <c r="E467" s="6" t="str">
        <f t="shared" si="7"/>
        <v>ok</v>
      </c>
    </row>
    <row r="468" spans="1:5" x14ac:dyDescent="0.25">
      <c r="A468" s="2" t="s">
        <v>472</v>
      </c>
      <c r="B468" s="3">
        <v>314040</v>
      </c>
      <c r="C468" s="3">
        <v>0.65</v>
      </c>
      <c r="D468" s="7" t="s">
        <v>472</v>
      </c>
      <c r="E468" s="6" t="str">
        <f t="shared" si="7"/>
        <v>ok</v>
      </c>
    </row>
    <row r="469" spans="1:5" x14ac:dyDescent="0.25">
      <c r="A469" s="2" t="s">
        <v>473</v>
      </c>
      <c r="B469" s="3">
        <v>314050</v>
      </c>
      <c r="C469" s="3">
        <v>0.66900000000000004</v>
      </c>
      <c r="D469" s="7" t="s">
        <v>473</v>
      </c>
      <c r="E469" s="6" t="str">
        <f t="shared" si="7"/>
        <v>ok</v>
      </c>
    </row>
    <row r="470" spans="1:5" x14ac:dyDescent="0.25">
      <c r="A470" s="2" t="s">
        <v>474</v>
      </c>
      <c r="B470" s="3">
        <v>314053</v>
      </c>
      <c r="C470" s="3">
        <v>0.63500000000000001</v>
      </c>
      <c r="D470" s="7" t="s">
        <v>474</v>
      </c>
      <c r="E470" s="6" t="str">
        <f t="shared" si="7"/>
        <v>ok</v>
      </c>
    </row>
    <row r="471" spans="1:5" x14ac:dyDescent="0.25">
      <c r="A471" s="2" t="s">
        <v>475</v>
      </c>
      <c r="B471" s="3">
        <v>314055</v>
      </c>
      <c r="C471" s="3">
        <v>0.58099999999999996</v>
      </c>
      <c r="D471" s="7" t="s">
        <v>475</v>
      </c>
      <c r="E471" s="6" t="str">
        <f t="shared" si="7"/>
        <v>ok</v>
      </c>
    </row>
    <row r="472" spans="1:5" x14ac:dyDescent="0.25">
      <c r="A472" s="2" t="s">
        <v>476</v>
      </c>
      <c r="B472" s="3">
        <v>314060</v>
      </c>
      <c r="C472" s="3">
        <v>0.59699999999999998</v>
      </c>
      <c r="D472" s="7" t="s">
        <v>476</v>
      </c>
      <c r="E472" s="6" t="str">
        <f t="shared" si="7"/>
        <v>ok</v>
      </c>
    </row>
    <row r="473" spans="1:5" x14ac:dyDescent="0.25">
      <c r="A473" s="2" t="s">
        <v>477</v>
      </c>
      <c r="B473" s="3">
        <v>314070</v>
      </c>
      <c r="C473" s="3">
        <v>0.70399999999999996</v>
      </c>
      <c r="D473" s="7" t="s">
        <v>477</v>
      </c>
      <c r="E473" s="6" t="str">
        <f t="shared" si="7"/>
        <v>ok</v>
      </c>
    </row>
    <row r="474" spans="1:5" x14ac:dyDescent="0.25">
      <c r="A474" s="2" t="s">
        <v>478</v>
      </c>
      <c r="B474" s="3">
        <v>317150</v>
      </c>
      <c r="C474" s="3">
        <v>0.61199999999999999</v>
      </c>
      <c r="D474" s="7" t="s">
        <v>478</v>
      </c>
      <c r="E474" s="6" t="str">
        <f t="shared" si="7"/>
        <v>ok</v>
      </c>
    </row>
    <row r="475" spans="1:5" x14ac:dyDescent="0.25">
      <c r="A475" s="2" t="s">
        <v>479</v>
      </c>
      <c r="B475" s="3">
        <v>314080</v>
      </c>
      <c r="C475" s="3">
        <v>0.72</v>
      </c>
      <c r="D475" s="7" t="s">
        <v>479</v>
      </c>
      <c r="E475" s="6" t="str">
        <f t="shared" si="7"/>
        <v>ok</v>
      </c>
    </row>
    <row r="476" spans="1:5" x14ac:dyDescent="0.25">
      <c r="A476" s="2" t="s">
        <v>480</v>
      </c>
      <c r="B476" s="3">
        <v>314085</v>
      </c>
      <c r="C476" s="3">
        <v>0.61599999999999999</v>
      </c>
      <c r="D476" s="7" t="s">
        <v>480</v>
      </c>
      <c r="E476" s="6" t="str">
        <f t="shared" si="7"/>
        <v>ok</v>
      </c>
    </row>
    <row r="477" spans="1:5" x14ac:dyDescent="0.25">
      <c r="A477" s="2" t="s">
        <v>481</v>
      </c>
      <c r="B477" s="3">
        <v>314090</v>
      </c>
      <c r="C477" s="3">
        <v>0.63100000000000001</v>
      </c>
      <c r="D477" s="7" t="s">
        <v>481</v>
      </c>
      <c r="E477" s="6" t="str">
        <f t="shared" si="7"/>
        <v>ok</v>
      </c>
    </row>
    <row r="478" spans="1:5" x14ac:dyDescent="0.25">
      <c r="A478" s="2" t="s">
        <v>482</v>
      </c>
      <c r="B478" s="3">
        <v>314100</v>
      </c>
      <c r="C478" s="3">
        <v>0.66200000000000003</v>
      </c>
      <c r="D478" s="7" t="s">
        <v>482</v>
      </c>
      <c r="E478" s="6" t="str">
        <f t="shared" si="7"/>
        <v>ok</v>
      </c>
    </row>
    <row r="479" spans="1:5" x14ac:dyDescent="0.25">
      <c r="A479" s="2" t="s">
        <v>483</v>
      </c>
      <c r="B479" s="3">
        <v>314110</v>
      </c>
      <c r="C479" s="3">
        <v>0.73099999999999998</v>
      </c>
      <c r="D479" s="7" t="s">
        <v>483</v>
      </c>
      <c r="E479" s="6" t="str">
        <f t="shared" si="7"/>
        <v>ok</v>
      </c>
    </row>
    <row r="480" spans="1:5" x14ac:dyDescent="0.25">
      <c r="A480" s="2" t="s">
        <v>484</v>
      </c>
      <c r="B480" s="3">
        <v>314120</v>
      </c>
      <c r="C480" s="3">
        <v>0.70699999999999996</v>
      </c>
      <c r="D480" s="7" t="s">
        <v>484</v>
      </c>
      <c r="E480" s="6" t="str">
        <f t="shared" si="7"/>
        <v>ok</v>
      </c>
    </row>
    <row r="481" spans="1:5" x14ac:dyDescent="0.25">
      <c r="A481" s="2" t="s">
        <v>485</v>
      </c>
      <c r="B481" s="3">
        <v>314130</v>
      </c>
      <c r="C481" s="3">
        <v>0.71099999999999997</v>
      </c>
      <c r="D481" s="7" t="s">
        <v>485</v>
      </c>
      <c r="E481" s="6" t="str">
        <f t="shared" si="7"/>
        <v>ok</v>
      </c>
    </row>
    <row r="482" spans="1:5" x14ac:dyDescent="0.25">
      <c r="A482" s="2" t="s">
        <v>486</v>
      </c>
      <c r="B482" s="3">
        <v>314140</v>
      </c>
      <c r="C482" s="3">
        <v>0.624</v>
      </c>
      <c r="D482" s="7" t="s">
        <v>486</v>
      </c>
      <c r="E482" s="6" t="str">
        <f t="shared" si="7"/>
        <v>ok</v>
      </c>
    </row>
    <row r="483" spans="1:5" x14ac:dyDescent="0.25">
      <c r="A483" s="2" t="s">
        <v>487</v>
      </c>
      <c r="B483" s="3">
        <v>314150</v>
      </c>
      <c r="C483" s="3">
        <v>0.626</v>
      </c>
      <c r="D483" s="7" t="s">
        <v>487</v>
      </c>
      <c r="E483" s="6" t="str">
        <f t="shared" si="7"/>
        <v>ok</v>
      </c>
    </row>
    <row r="484" spans="1:5" x14ac:dyDescent="0.25">
      <c r="A484" s="2" t="s">
        <v>488</v>
      </c>
      <c r="B484" s="3">
        <v>314160</v>
      </c>
      <c r="C484" s="3">
        <v>0.66400000000000003</v>
      </c>
      <c r="D484" s="7" t="s">
        <v>488</v>
      </c>
      <c r="E484" s="6" t="str">
        <f t="shared" si="7"/>
        <v>ok</v>
      </c>
    </row>
    <row r="485" spans="1:5" x14ac:dyDescent="0.25">
      <c r="A485" s="2" t="s">
        <v>489</v>
      </c>
      <c r="B485" s="3">
        <v>314170</v>
      </c>
      <c r="C485" s="3">
        <v>0.65600000000000003</v>
      </c>
      <c r="D485" s="7" t="s">
        <v>489</v>
      </c>
      <c r="E485" s="6" t="str">
        <f t="shared" si="7"/>
        <v>ok</v>
      </c>
    </row>
    <row r="486" spans="1:5" x14ac:dyDescent="0.25">
      <c r="A486" s="2" t="s">
        <v>490</v>
      </c>
      <c r="B486" s="3">
        <v>314180</v>
      </c>
      <c r="C486" s="3">
        <v>0.63300000000000001</v>
      </c>
      <c r="D486" s="7" t="s">
        <v>490</v>
      </c>
      <c r="E486" s="6" t="str">
        <f t="shared" si="7"/>
        <v>ok</v>
      </c>
    </row>
    <row r="487" spans="1:5" x14ac:dyDescent="0.25">
      <c r="A487" s="2" t="s">
        <v>491</v>
      </c>
      <c r="B487" s="3">
        <v>314190</v>
      </c>
      <c r="C487" s="3">
        <v>0.65800000000000003</v>
      </c>
      <c r="D487" s="7" t="s">
        <v>491</v>
      </c>
      <c r="E487" s="6" t="str">
        <f t="shared" si="7"/>
        <v>ok</v>
      </c>
    </row>
    <row r="488" spans="1:5" x14ac:dyDescent="0.25">
      <c r="A488" s="2" t="s">
        <v>492</v>
      </c>
      <c r="B488" s="3">
        <v>314200</v>
      </c>
      <c r="C488" s="3">
        <v>0.66500000000000004</v>
      </c>
      <c r="D488" s="7" t="s">
        <v>492</v>
      </c>
      <c r="E488" s="6" t="str">
        <f t="shared" si="7"/>
        <v>ok</v>
      </c>
    </row>
    <row r="489" spans="1:5" x14ac:dyDescent="0.25">
      <c r="A489" s="2" t="s">
        <v>493</v>
      </c>
      <c r="B489" s="3">
        <v>314210</v>
      </c>
      <c r="C489" s="3">
        <v>0.66300000000000003</v>
      </c>
      <c r="D489" s="7" t="s">
        <v>493</v>
      </c>
      <c r="E489" s="6" t="str">
        <f t="shared" si="7"/>
        <v>ok</v>
      </c>
    </row>
    <row r="490" spans="1:5" x14ac:dyDescent="0.25">
      <c r="A490" s="2" t="s">
        <v>494</v>
      </c>
      <c r="B490" s="3">
        <v>314220</v>
      </c>
      <c r="C490" s="3">
        <v>0.68</v>
      </c>
      <c r="D490" s="7" t="s">
        <v>494</v>
      </c>
      <c r="E490" s="6" t="str">
        <f t="shared" si="7"/>
        <v>ok</v>
      </c>
    </row>
    <row r="491" spans="1:5" x14ac:dyDescent="0.25">
      <c r="A491" s="2" t="s">
        <v>495</v>
      </c>
      <c r="B491" s="3">
        <v>314225</v>
      </c>
      <c r="C491" s="3">
        <v>0.59299999999999997</v>
      </c>
      <c r="D491" s="7" t="s">
        <v>495</v>
      </c>
      <c r="E491" s="6" t="str">
        <f t="shared" si="7"/>
        <v>ok</v>
      </c>
    </row>
    <row r="492" spans="1:5" x14ac:dyDescent="0.25">
      <c r="A492" s="2" t="s">
        <v>496</v>
      </c>
      <c r="B492" s="3">
        <v>314230</v>
      </c>
      <c r="C492" s="3">
        <v>0.63800000000000001</v>
      </c>
      <c r="D492" s="7" t="s">
        <v>496</v>
      </c>
      <c r="E492" s="6" t="str">
        <f t="shared" si="7"/>
        <v>ok</v>
      </c>
    </row>
    <row r="493" spans="1:5" x14ac:dyDescent="0.25">
      <c r="A493" s="2" t="s">
        <v>497</v>
      </c>
      <c r="B493" s="3">
        <v>314240</v>
      </c>
      <c r="C493" s="3">
        <v>0.72099999999999997</v>
      </c>
      <c r="D493" s="7" t="s">
        <v>497</v>
      </c>
      <c r="E493" s="6" t="str">
        <f t="shared" si="7"/>
        <v>ok</v>
      </c>
    </row>
    <row r="494" spans="1:5" x14ac:dyDescent="0.25">
      <c r="A494" s="2" t="s">
        <v>498</v>
      </c>
      <c r="B494" s="3">
        <v>314250</v>
      </c>
      <c r="C494" s="3">
        <v>0.65</v>
      </c>
      <c r="D494" s="7" t="s">
        <v>498</v>
      </c>
      <c r="E494" s="6" t="str">
        <f t="shared" si="7"/>
        <v>ok</v>
      </c>
    </row>
    <row r="495" spans="1:5" x14ac:dyDescent="0.25">
      <c r="A495" s="2" t="s">
        <v>499</v>
      </c>
      <c r="B495" s="3">
        <v>314260</v>
      </c>
      <c r="C495" s="3">
        <v>0.72099999999999997</v>
      </c>
      <c r="D495" s="7" t="s">
        <v>499</v>
      </c>
      <c r="E495" s="6" t="str">
        <f t="shared" si="7"/>
        <v>ok</v>
      </c>
    </row>
    <row r="496" spans="1:5" x14ac:dyDescent="0.25">
      <c r="A496" s="2" t="s">
        <v>500</v>
      </c>
      <c r="B496" s="3">
        <v>314270</v>
      </c>
      <c r="C496" s="3">
        <v>0.61299999999999999</v>
      </c>
      <c r="D496" s="7" t="s">
        <v>500</v>
      </c>
      <c r="E496" s="6" t="str">
        <f t="shared" si="7"/>
        <v>ok</v>
      </c>
    </row>
    <row r="497" spans="1:5" x14ac:dyDescent="0.25">
      <c r="A497" s="2" t="s">
        <v>501</v>
      </c>
      <c r="B497" s="3">
        <v>314280</v>
      </c>
      <c r="C497" s="3">
        <v>0.67400000000000004</v>
      </c>
      <c r="D497" s="7" t="s">
        <v>501</v>
      </c>
      <c r="E497" s="6" t="str">
        <f t="shared" si="7"/>
        <v>ok</v>
      </c>
    </row>
    <row r="498" spans="1:5" x14ac:dyDescent="0.25">
      <c r="A498" s="2" t="s">
        <v>502</v>
      </c>
      <c r="B498" s="3">
        <v>314290</v>
      </c>
      <c r="C498" s="3">
        <v>0.65900000000000003</v>
      </c>
      <c r="D498" s="7" t="s">
        <v>502</v>
      </c>
      <c r="E498" s="6" t="str">
        <f t="shared" si="7"/>
        <v>ok</v>
      </c>
    </row>
    <row r="499" spans="1:5" x14ac:dyDescent="0.25">
      <c r="A499" s="2" t="s">
        <v>503</v>
      </c>
      <c r="B499" s="3">
        <v>314300</v>
      </c>
      <c r="C499" s="3">
        <v>0.68799999999999994</v>
      </c>
      <c r="D499" s="7" t="s">
        <v>503</v>
      </c>
      <c r="E499" s="6" t="str">
        <f t="shared" si="7"/>
        <v>ok</v>
      </c>
    </row>
    <row r="500" spans="1:5" x14ac:dyDescent="0.25">
      <c r="A500" s="2" t="s">
        <v>504</v>
      </c>
      <c r="B500" s="3">
        <v>314310</v>
      </c>
      <c r="C500" s="3">
        <v>0.72799999999999998</v>
      </c>
      <c r="D500" s="7" t="s">
        <v>504</v>
      </c>
      <c r="E500" s="6" t="str">
        <f t="shared" si="7"/>
        <v>ok</v>
      </c>
    </row>
    <row r="501" spans="1:5" x14ac:dyDescent="0.25">
      <c r="A501" s="2" t="s">
        <v>505</v>
      </c>
      <c r="B501" s="3">
        <v>314315</v>
      </c>
      <c r="C501" s="3">
        <v>0.54100000000000004</v>
      </c>
      <c r="D501" s="7" t="s">
        <v>505</v>
      </c>
      <c r="E501" s="6" t="str">
        <f t="shared" si="7"/>
        <v>ok</v>
      </c>
    </row>
    <row r="502" spans="1:5" x14ac:dyDescent="0.25">
      <c r="A502" s="2" t="s">
        <v>506</v>
      </c>
      <c r="B502" s="3">
        <v>314320</v>
      </c>
      <c r="C502" s="3">
        <v>0.71</v>
      </c>
      <c r="D502" s="7" t="s">
        <v>506</v>
      </c>
      <c r="E502" s="6" t="str">
        <f t="shared" si="7"/>
        <v>ok</v>
      </c>
    </row>
    <row r="503" spans="1:5" x14ac:dyDescent="0.25">
      <c r="A503" s="2" t="s">
        <v>507</v>
      </c>
      <c r="B503" s="3">
        <v>314330</v>
      </c>
      <c r="C503" s="3">
        <v>0.77</v>
      </c>
      <c r="D503" s="7" t="s">
        <v>507</v>
      </c>
      <c r="E503" s="6" t="str">
        <f t="shared" si="7"/>
        <v>ok</v>
      </c>
    </row>
    <row r="504" spans="1:5" x14ac:dyDescent="0.25">
      <c r="A504" s="2" t="s">
        <v>508</v>
      </c>
      <c r="B504" s="3">
        <v>314340</v>
      </c>
      <c r="C504" s="3">
        <v>0.72399999999999998</v>
      </c>
      <c r="D504" s="7" t="s">
        <v>508</v>
      </c>
      <c r="E504" s="6" t="str">
        <f t="shared" si="7"/>
        <v>ok</v>
      </c>
    </row>
    <row r="505" spans="1:5" x14ac:dyDescent="0.25">
      <c r="A505" s="2" t="s">
        <v>509</v>
      </c>
      <c r="B505" s="3">
        <v>314345</v>
      </c>
      <c r="C505" s="3">
        <v>0.58699999999999997</v>
      </c>
      <c r="D505" s="7" t="s">
        <v>509</v>
      </c>
      <c r="E505" s="6" t="str">
        <f t="shared" si="7"/>
        <v>ok</v>
      </c>
    </row>
    <row r="506" spans="1:5" x14ac:dyDescent="0.25">
      <c r="A506" s="2" t="s">
        <v>510</v>
      </c>
      <c r="B506" s="3">
        <v>314350</v>
      </c>
      <c r="C506" s="3">
        <v>0.69599999999999995</v>
      </c>
      <c r="D506" s="7" t="s">
        <v>510</v>
      </c>
      <c r="E506" s="6" t="str">
        <f t="shared" si="7"/>
        <v>ok</v>
      </c>
    </row>
    <row r="507" spans="1:5" x14ac:dyDescent="0.25">
      <c r="A507" s="2" t="s">
        <v>511</v>
      </c>
      <c r="B507" s="3">
        <v>314360</v>
      </c>
      <c r="C507" s="3">
        <v>0.64800000000000002</v>
      </c>
      <c r="D507" s="7" t="s">
        <v>511</v>
      </c>
      <c r="E507" s="6" t="str">
        <f t="shared" si="7"/>
        <v>ok</v>
      </c>
    </row>
    <row r="508" spans="1:5" x14ac:dyDescent="0.25">
      <c r="A508" s="2" t="s">
        <v>512</v>
      </c>
      <c r="B508" s="3">
        <v>314370</v>
      </c>
      <c r="C508" s="3">
        <v>0.59699999999999998</v>
      </c>
      <c r="D508" s="7" t="s">
        <v>512</v>
      </c>
      <c r="E508" s="6" t="str">
        <f t="shared" si="7"/>
        <v>ok</v>
      </c>
    </row>
    <row r="509" spans="1:5" x14ac:dyDescent="0.25">
      <c r="A509" s="2" t="s">
        <v>513</v>
      </c>
      <c r="B509" s="3">
        <v>314380</v>
      </c>
      <c r="C509" s="3">
        <v>0.64700000000000002</v>
      </c>
      <c r="D509" s="7" t="s">
        <v>513</v>
      </c>
      <c r="E509" s="6" t="str">
        <f t="shared" si="7"/>
        <v>ok</v>
      </c>
    </row>
    <row r="510" spans="1:5" x14ac:dyDescent="0.25">
      <c r="A510" s="2" t="s">
        <v>514</v>
      </c>
      <c r="B510" s="3">
        <v>314390</v>
      </c>
      <c r="C510" s="3">
        <v>0.73399999999999999</v>
      </c>
      <c r="D510" s="7" t="s">
        <v>514</v>
      </c>
      <c r="E510" s="6" t="str">
        <f t="shared" si="7"/>
        <v>ok</v>
      </c>
    </row>
    <row r="511" spans="1:5" x14ac:dyDescent="0.25">
      <c r="A511" s="2" t="s">
        <v>515</v>
      </c>
      <c r="B511" s="3">
        <v>314400</v>
      </c>
      <c r="C511" s="3">
        <v>0.64400000000000002</v>
      </c>
      <c r="D511" s="7" t="s">
        <v>515</v>
      </c>
      <c r="E511" s="6" t="str">
        <f t="shared" si="7"/>
        <v>ok</v>
      </c>
    </row>
    <row r="512" spans="1:5" x14ac:dyDescent="0.25">
      <c r="A512" s="2" t="s">
        <v>516</v>
      </c>
      <c r="B512" s="3">
        <v>314410</v>
      </c>
      <c r="C512" s="3">
        <v>0.74</v>
      </c>
      <c r="D512" s="7" t="s">
        <v>516</v>
      </c>
      <c r="E512" s="6" t="str">
        <f t="shared" si="7"/>
        <v>ok</v>
      </c>
    </row>
    <row r="513" spans="1:5" x14ac:dyDescent="0.25">
      <c r="A513" s="2" t="s">
        <v>517</v>
      </c>
      <c r="B513" s="3">
        <v>314420</v>
      </c>
      <c r="C513" s="3">
        <v>0.58499999999999996</v>
      </c>
      <c r="D513" s="7" t="s">
        <v>517</v>
      </c>
      <c r="E513" s="6" t="str">
        <f t="shared" si="7"/>
        <v>ok</v>
      </c>
    </row>
    <row r="514" spans="1:5" x14ac:dyDescent="0.25">
      <c r="A514" s="2" t="s">
        <v>518</v>
      </c>
      <c r="B514" s="3">
        <v>314430</v>
      </c>
      <c r="C514" s="3">
        <v>0.70099999999999996</v>
      </c>
      <c r="D514" s="7" t="s">
        <v>518</v>
      </c>
      <c r="E514" s="6" t="str">
        <f t="shared" si="7"/>
        <v>ok</v>
      </c>
    </row>
    <row r="515" spans="1:5" x14ac:dyDescent="0.25">
      <c r="A515" s="2" t="s">
        <v>519</v>
      </c>
      <c r="B515" s="3">
        <v>314435</v>
      </c>
      <c r="C515" s="3">
        <v>0.67500000000000004</v>
      </c>
      <c r="D515" s="7" t="s">
        <v>519</v>
      </c>
      <c r="E515" s="6" t="str">
        <f t="shared" si="7"/>
        <v>ok</v>
      </c>
    </row>
    <row r="516" spans="1:5" x14ac:dyDescent="0.25">
      <c r="A516" s="2" t="s">
        <v>520</v>
      </c>
      <c r="B516" s="3">
        <v>314437</v>
      </c>
      <c r="C516" s="3">
        <v>0.67100000000000004</v>
      </c>
      <c r="D516" s="7" t="s">
        <v>520</v>
      </c>
      <c r="E516" s="6" t="str">
        <f t="shared" si="7"/>
        <v>ok</v>
      </c>
    </row>
    <row r="517" spans="1:5" x14ac:dyDescent="0.25">
      <c r="A517" s="2" t="s">
        <v>521</v>
      </c>
      <c r="B517" s="3">
        <v>314440</v>
      </c>
      <c r="C517" s="3">
        <v>0.69299999999999995</v>
      </c>
      <c r="D517" s="7" t="s">
        <v>521</v>
      </c>
      <c r="E517" s="6" t="str">
        <f t="shared" ref="E517:E580" si="8">IF(A517=D517,"ok","erro")</f>
        <v>ok</v>
      </c>
    </row>
    <row r="518" spans="1:5" x14ac:dyDescent="0.25">
      <c r="A518" s="2" t="s">
        <v>522</v>
      </c>
      <c r="B518" s="3">
        <v>314450</v>
      </c>
      <c r="C518" s="3">
        <v>0.69</v>
      </c>
      <c r="D518" s="7" t="s">
        <v>522</v>
      </c>
      <c r="E518" s="6" t="str">
        <f t="shared" si="8"/>
        <v>ok</v>
      </c>
    </row>
    <row r="519" spans="1:5" x14ac:dyDescent="0.25">
      <c r="A519" s="2" t="s">
        <v>523</v>
      </c>
      <c r="B519" s="3">
        <v>314460</v>
      </c>
      <c r="C519" s="3">
        <v>0.66700000000000004</v>
      </c>
      <c r="D519" s="7" t="s">
        <v>523</v>
      </c>
      <c r="E519" s="6" t="str">
        <f t="shared" si="8"/>
        <v>ok</v>
      </c>
    </row>
    <row r="520" spans="1:5" x14ac:dyDescent="0.25">
      <c r="A520" s="2" t="s">
        <v>524</v>
      </c>
      <c r="B520" s="3">
        <v>314465</v>
      </c>
      <c r="C520" s="3">
        <v>0.55600000000000005</v>
      </c>
      <c r="D520" s="7" t="s">
        <v>524</v>
      </c>
      <c r="E520" s="6" t="str">
        <f t="shared" si="8"/>
        <v>ok</v>
      </c>
    </row>
    <row r="521" spans="1:5" x14ac:dyDescent="0.25">
      <c r="A521" s="2" t="s">
        <v>525</v>
      </c>
      <c r="B521" s="3">
        <v>314467</v>
      </c>
      <c r="C521" s="3">
        <v>0.59199999999999997</v>
      </c>
      <c r="D521" s="7" t="s">
        <v>525</v>
      </c>
      <c r="E521" s="6" t="str">
        <f t="shared" si="8"/>
        <v>ok</v>
      </c>
    </row>
    <row r="522" spans="1:5" x14ac:dyDescent="0.25">
      <c r="A522" s="2" t="s">
        <v>526</v>
      </c>
      <c r="B522" s="3">
        <v>314470</v>
      </c>
      <c r="C522" s="3">
        <v>0.70899999999999996</v>
      </c>
      <c r="D522" s="7" t="s">
        <v>526</v>
      </c>
      <c r="E522" s="6" t="str">
        <f t="shared" si="8"/>
        <v>ok</v>
      </c>
    </row>
    <row r="523" spans="1:5" x14ac:dyDescent="0.25">
      <c r="A523" s="2" t="s">
        <v>527</v>
      </c>
      <c r="B523" s="3">
        <v>314480</v>
      </c>
      <c r="C523" s="3">
        <v>0.81299999999999994</v>
      </c>
      <c r="D523" s="7" t="s">
        <v>527</v>
      </c>
      <c r="E523" s="6" t="str">
        <f t="shared" si="8"/>
        <v>ok</v>
      </c>
    </row>
    <row r="524" spans="1:5" x14ac:dyDescent="0.25">
      <c r="A524" s="2" t="s">
        <v>528</v>
      </c>
      <c r="B524" s="3">
        <v>314490</v>
      </c>
      <c r="C524" s="3">
        <v>0.63</v>
      </c>
      <c r="D524" s="7" t="s">
        <v>528</v>
      </c>
      <c r="E524" s="6" t="str">
        <f t="shared" si="8"/>
        <v>ok</v>
      </c>
    </row>
    <row r="525" spans="1:5" x14ac:dyDescent="0.25">
      <c r="A525" s="2" t="s">
        <v>529</v>
      </c>
      <c r="B525" s="3">
        <v>314500</v>
      </c>
      <c r="C525" s="3">
        <v>0.70099999999999996</v>
      </c>
      <c r="D525" s="7" t="s">
        <v>529</v>
      </c>
      <c r="E525" s="6" t="str">
        <f t="shared" si="8"/>
        <v>ok</v>
      </c>
    </row>
    <row r="526" spans="1:5" x14ac:dyDescent="0.25">
      <c r="A526" s="2" t="s">
        <v>530</v>
      </c>
      <c r="B526" s="3">
        <v>314505</v>
      </c>
      <c r="C526" s="3">
        <v>0.64100000000000001</v>
      </c>
      <c r="D526" s="7" t="s">
        <v>530</v>
      </c>
      <c r="E526" s="6" t="str">
        <f t="shared" si="8"/>
        <v>ok</v>
      </c>
    </row>
    <row r="527" spans="1:5" x14ac:dyDescent="0.25">
      <c r="A527" s="2" t="s">
        <v>531</v>
      </c>
      <c r="B527" s="3">
        <v>314510</v>
      </c>
      <c r="C527" s="3">
        <v>0.67100000000000004</v>
      </c>
      <c r="D527" s="7" t="s">
        <v>531</v>
      </c>
      <c r="E527" s="6" t="str">
        <f t="shared" si="8"/>
        <v>ok</v>
      </c>
    </row>
    <row r="528" spans="1:5" x14ac:dyDescent="0.25">
      <c r="A528" s="2" t="s">
        <v>532</v>
      </c>
      <c r="B528" s="3">
        <v>314520</v>
      </c>
      <c r="C528" s="3">
        <v>0.71499999999999997</v>
      </c>
      <c r="D528" s="7" t="s">
        <v>532</v>
      </c>
      <c r="E528" s="6" t="str">
        <f t="shared" si="8"/>
        <v>ok</v>
      </c>
    </row>
    <row r="529" spans="1:5" x14ac:dyDescent="0.25">
      <c r="A529" s="2" t="s">
        <v>533</v>
      </c>
      <c r="B529" s="3">
        <v>313660</v>
      </c>
      <c r="C529" s="3">
        <v>0.66200000000000003</v>
      </c>
      <c r="D529" s="7" t="s">
        <v>533</v>
      </c>
      <c r="E529" s="6" t="str">
        <f t="shared" si="8"/>
        <v>ok</v>
      </c>
    </row>
    <row r="530" spans="1:5" x14ac:dyDescent="0.25">
      <c r="A530" s="2" t="s">
        <v>534</v>
      </c>
      <c r="B530" s="3">
        <v>314530</v>
      </c>
      <c r="C530" s="3">
        <v>0.57099999999999995</v>
      </c>
      <c r="D530" s="7" t="s">
        <v>534</v>
      </c>
      <c r="E530" s="6" t="str">
        <f t="shared" si="8"/>
        <v>ok</v>
      </c>
    </row>
    <row r="531" spans="1:5" x14ac:dyDescent="0.25">
      <c r="A531" s="2" t="s">
        <v>535</v>
      </c>
      <c r="B531" s="3">
        <v>314535</v>
      </c>
      <c r="C531" s="3">
        <v>0.55500000000000005</v>
      </c>
      <c r="D531" s="7" t="s">
        <v>535</v>
      </c>
      <c r="E531" s="6" t="str">
        <f t="shared" si="8"/>
        <v>ok</v>
      </c>
    </row>
    <row r="532" spans="1:5" x14ac:dyDescent="0.25">
      <c r="A532" s="2" t="s">
        <v>536</v>
      </c>
      <c r="B532" s="3">
        <v>314537</v>
      </c>
      <c r="C532" s="3">
        <v>0.61599999999999999</v>
      </c>
      <c r="D532" s="7" t="s">
        <v>536</v>
      </c>
      <c r="E532" s="6" t="str">
        <f t="shared" si="8"/>
        <v>ok</v>
      </c>
    </row>
    <row r="533" spans="1:5" x14ac:dyDescent="0.25">
      <c r="A533" s="2" t="s">
        <v>537</v>
      </c>
      <c r="B533" s="3">
        <v>314540</v>
      </c>
      <c r="C533" s="3">
        <v>0.63600000000000001</v>
      </c>
      <c r="D533" s="7" t="s">
        <v>537</v>
      </c>
      <c r="E533" s="6" t="str">
        <f t="shared" si="8"/>
        <v>ok</v>
      </c>
    </row>
    <row r="534" spans="1:5" x14ac:dyDescent="0.25">
      <c r="A534" s="2" t="s">
        <v>538</v>
      </c>
      <c r="B534" s="3">
        <v>314545</v>
      </c>
      <c r="C534" s="3">
        <v>0.626</v>
      </c>
      <c r="D534" s="7" t="s">
        <v>538</v>
      </c>
      <c r="E534" s="6" t="str">
        <f t="shared" si="8"/>
        <v>ok</v>
      </c>
    </row>
    <row r="535" spans="1:5" x14ac:dyDescent="0.25">
      <c r="A535" s="2" t="s">
        <v>539</v>
      </c>
      <c r="B535" s="3">
        <v>314550</v>
      </c>
      <c r="C535" s="3">
        <v>0.67400000000000004</v>
      </c>
      <c r="D535" s="7" t="s">
        <v>539</v>
      </c>
      <c r="E535" s="6" t="str">
        <f t="shared" si="8"/>
        <v>ok</v>
      </c>
    </row>
    <row r="536" spans="1:5" x14ac:dyDescent="0.25">
      <c r="A536" s="2" t="s">
        <v>540</v>
      </c>
      <c r="B536" s="3">
        <v>314560</v>
      </c>
      <c r="C536" s="3">
        <v>0.69899999999999995</v>
      </c>
      <c r="D536" s="7" t="s">
        <v>540</v>
      </c>
      <c r="E536" s="6" t="str">
        <f t="shared" si="8"/>
        <v>ok</v>
      </c>
    </row>
    <row r="537" spans="1:5" x14ac:dyDescent="0.25">
      <c r="A537" s="2" t="s">
        <v>541</v>
      </c>
      <c r="B537" s="3">
        <v>314570</v>
      </c>
      <c r="C537" s="3">
        <v>0.63500000000000001</v>
      </c>
      <c r="D537" s="7" t="s">
        <v>541</v>
      </c>
      <c r="E537" s="6" t="str">
        <f t="shared" si="8"/>
        <v>ok</v>
      </c>
    </row>
    <row r="538" spans="1:5" x14ac:dyDescent="0.25">
      <c r="A538" s="2" t="s">
        <v>542</v>
      </c>
      <c r="B538" s="3">
        <v>314580</v>
      </c>
      <c r="C538" s="3">
        <v>0.66300000000000003</v>
      </c>
      <c r="D538" s="7" t="s">
        <v>542</v>
      </c>
      <c r="E538" s="6" t="str">
        <f t="shared" si="8"/>
        <v>ok</v>
      </c>
    </row>
    <row r="539" spans="1:5" x14ac:dyDescent="0.25">
      <c r="A539" s="2" t="s">
        <v>543</v>
      </c>
      <c r="B539" s="3">
        <v>314585</v>
      </c>
      <c r="C539" s="3">
        <v>0.63700000000000001</v>
      </c>
      <c r="D539" s="7" t="s">
        <v>543</v>
      </c>
      <c r="E539" s="6" t="str">
        <f t="shared" si="8"/>
        <v>ok</v>
      </c>
    </row>
    <row r="540" spans="1:5" x14ac:dyDescent="0.25">
      <c r="A540" s="2" t="s">
        <v>544</v>
      </c>
      <c r="B540" s="3">
        <v>314587</v>
      </c>
      <c r="C540" s="3">
        <v>0.56200000000000006</v>
      </c>
      <c r="D540" s="7" t="s">
        <v>544</v>
      </c>
      <c r="E540" s="6" t="str">
        <f t="shared" si="8"/>
        <v>ok</v>
      </c>
    </row>
    <row r="541" spans="1:5" x14ac:dyDescent="0.25">
      <c r="A541" s="2" t="s">
        <v>545</v>
      </c>
      <c r="B541" s="3">
        <v>314590</v>
      </c>
      <c r="C541" s="3">
        <v>0.76400000000000001</v>
      </c>
      <c r="D541" s="7" t="s">
        <v>545</v>
      </c>
      <c r="E541" s="6" t="str">
        <f t="shared" si="8"/>
        <v>ok</v>
      </c>
    </row>
    <row r="542" spans="1:5" x14ac:dyDescent="0.25">
      <c r="A542" s="2" t="s">
        <v>546</v>
      </c>
      <c r="B542" s="3">
        <v>314600</v>
      </c>
      <c r="C542" s="3">
        <v>0.72199999999999998</v>
      </c>
      <c r="D542" s="7" t="s">
        <v>546</v>
      </c>
      <c r="E542" s="6" t="str">
        <f t="shared" si="8"/>
        <v>ok</v>
      </c>
    </row>
    <row r="543" spans="1:5" x14ac:dyDescent="0.25">
      <c r="A543" s="2" t="s">
        <v>547</v>
      </c>
      <c r="B543" s="3">
        <v>314610</v>
      </c>
      <c r="C543" s="3">
        <v>0.74099999999999999</v>
      </c>
      <c r="D543" s="7" t="s">
        <v>547</v>
      </c>
      <c r="E543" s="6" t="str">
        <f t="shared" si="8"/>
        <v>ok</v>
      </c>
    </row>
    <row r="544" spans="1:5" x14ac:dyDescent="0.25">
      <c r="A544" s="2" t="s">
        <v>548</v>
      </c>
      <c r="B544" s="3">
        <v>314620</v>
      </c>
      <c r="C544" s="3">
        <v>0.59499999999999997</v>
      </c>
      <c r="D544" s="7" t="s">
        <v>548</v>
      </c>
      <c r="E544" s="6" t="str">
        <f t="shared" si="8"/>
        <v>ok</v>
      </c>
    </row>
    <row r="545" spans="1:5" x14ac:dyDescent="0.25">
      <c r="A545" s="2" t="s">
        <v>549</v>
      </c>
      <c r="B545" s="3">
        <v>314625</v>
      </c>
      <c r="C545" s="3">
        <v>0.59899999999999998</v>
      </c>
      <c r="D545" s="7" t="s">
        <v>549</v>
      </c>
      <c r="E545" s="6" t="str">
        <f t="shared" si="8"/>
        <v>ok</v>
      </c>
    </row>
    <row r="546" spans="1:5" x14ac:dyDescent="0.25">
      <c r="A546" s="2" t="s">
        <v>550</v>
      </c>
      <c r="B546" s="3">
        <v>314630</v>
      </c>
      <c r="C546" s="3">
        <v>0.59599999999999997</v>
      </c>
      <c r="D546" s="7" t="s">
        <v>550</v>
      </c>
      <c r="E546" s="6" t="str">
        <f t="shared" si="8"/>
        <v>ok</v>
      </c>
    </row>
    <row r="547" spans="1:5" x14ac:dyDescent="0.25">
      <c r="A547" s="2" t="s">
        <v>551</v>
      </c>
      <c r="B547" s="3">
        <v>314640</v>
      </c>
      <c r="C547" s="3">
        <v>0.66900000000000004</v>
      </c>
      <c r="D547" s="7" t="s">
        <v>551</v>
      </c>
      <c r="E547" s="6" t="str">
        <f t="shared" si="8"/>
        <v>ok</v>
      </c>
    </row>
    <row r="548" spans="1:5" x14ac:dyDescent="0.25">
      <c r="A548" s="2" t="s">
        <v>552</v>
      </c>
      <c r="B548" s="3">
        <v>314650</v>
      </c>
      <c r="C548" s="3">
        <v>0.72799999999999998</v>
      </c>
      <c r="D548" s="7" t="s">
        <v>552</v>
      </c>
      <c r="E548" s="6" t="str">
        <f t="shared" si="8"/>
        <v>ok</v>
      </c>
    </row>
    <row r="549" spans="1:5" x14ac:dyDescent="0.25">
      <c r="A549" s="2" t="s">
        <v>553</v>
      </c>
      <c r="B549" s="3">
        <v>314655</v>
      </c>
      <c r="C549" s="3">
        <v>0.59</v>
      </c>
      <c r="D549" s="7" t="s">
        <v>553</v>
      </c>
      <c r="E549" s="6" t="str">
        <f t="shared" si="8"/>
        <v>ok</v>
      </c>
    </row>
    <row r="550" spans="1:5" x14ac:dyDescent="0.25">
      <c r="A550" s="2" t="s">
        <v>554</v>
      </c>
      <c r="B550" s="3">
        <v>314660</v>
      </c>
      <c r="C550" s="3">
        <v>0.72</v>
      </c>
      <c r="D550" s="7" t="s">
        <v>554</v>
      </c>
      <c r="E550" s="6" t="str">
        <f t="shared" si="8"/>
        <v>ok</v>
      </c>
    </row>
    <row r="551" spans="1:5" x14ac:dyDescent="0.25">
      <c r="A551" s="2" t="s">
        <v>555</v>
      </c>
      <c r="B551" s="3">
        <v>314670</v>
      </c>
      <c r="C551" s="3">
        <v>0.70299999999999996</v>
      </c>
      <c r="D551" s="7" t="s">
        <v>555</v>
      </c>
      <c r="E551" s="6" t="str">
        <f t="shared" si="8"/>
        <v>ok</v>
      </c>
    </row>
    <row r="552" spans="1:5" x14ac:dyDescent="0.25">
      <c r="A552" s="2" t="s">
        <v>556</v>
      </c>
      <c r="B552" s="3">
        <v>314675</v>
      </c>
      <c r="C552" s="3">
        <v>0.56499999999999995</v>
      </c>
      <c r="D552" s="7" t="s">
        <v>556</v>
      </c>
      <c r="E552" s="6" t="str">
        <f t="shared" si="8"/>
        <v>ok</v>
      </c>
    </row>
    <row r="553" spans="1:5" x14ac:dyDescent="0.25">
      <c r="A553" s="2" t="s">
        <v>557</v>
      </c>
      <c r="B553" s="3">
        <v>314690</v>
      </c>
      <c r="C553" s="3">
        <v>0.66600000000000004</v>
      </c>
      <c r="D553" s="7" t="s">
        <v>557</v>
      </c>
      <c r="E553" s="6" t="str">
        <f t="shared" si="8"/>
        <v>ok</v>
      </c>
    </row>
    <row r="554" spans="1:5" x14ac:dyDescent="0.25">
      <c r="A554" s="2" t="s">
        <v>558</v>
      </c>
      <c r="B554" s="3">
        <v>314700</v>
      </c>
      <c r="C554" s="3">
        <v>0.74399999999999999</v>
      </c>
      <c r="D554" s="7" t="s">
        <v>558</v>
      </c>
      <c r="E554" s="6" t="str">
        <f t="shared" si="8"/>
        <v>ok</v>
      </c>
    </row>
    <row r="555" spans="1:5" x14ac:dyDescent="0.25">
      <c r="A555" s="2" t="s">
        <v>559</v>
      </c>
      <c r="B555" s="3">
        <v>314710</v>
      </c>
      <c r="C555" s="3">
        <v>0.72499999999999998</v>
      </c>
      <c r="D555" s="7" t="s">
        <v>559</v>
      </c>
      <c r="E555" s="6" t="str">
        <f t="shared" si="8"/>
        <v>ok</v>
      </c>
    </row>
    <row r="556" spans="1:5" x14ac:dyDescent="0.25">
      <c r="A556" s="2" t="s">
        <v>560</v>
      </c>
      <c r="B556" s="3">
        <v>314720</v>
      </c>
      <c r="C556" s="3">
        <v>0.71499999999999997</v>
      </c>
      <c r="D556" s="7" t="s">
        <v>560</v>
      </c>
      <c r="E556" s="6" t="str">
        <f t="shared" si="8"/>
        <v>ok</v>
      </c>
    </row>
    <row r="557" spans="1:5" x14ac:dyDescent="0.25">
      <c r="A557" s="2" t="s">
        <v>561</v>
      </c>
      <c r="B557" s="3">
        <v>314730</v>
      </c>
      <c r="C557" s="3">
        <v>0.72899999999999998</v>
      </c>
      <c r="D557" s="7" t="s">
        <v>561</v>
      </c>
      <c r="E557" s="6" t="str">
        <f t="shared" si="8"/>
        <v>ok</v>
      </c>
    </row>
    <row r="558" spans="1:5" x14ac:dyDescent="0.25">
      <c r="A558" s="2" t="s">
        <v>562</v>
      </c>
      <c r="B558" s="3">
        <v>314740</v>
      </c>
      <c r="C558" s="3">
        <v>0.69399999999999995</v>
      </c>
      <c r="D558" s="7" t="s">
        <v>562</v>
      </c>
      <c r="E558" s="6" t="str">
        <f t="shared" si="8"/>
        <v>ok</v>
      </c>
    </row>
    <row r="559" spans="1:5" x14ac:dyDescent="0.25">
      <c r="A559" s="2" t="s">
        <v>563</v>
      </c>
      <c r="B559" s="3">
        <v>314750</v>
      </c>
      <c r="C559" s="3">
        <v>0.64200000000000002</v>
      </c>
      <c r="D559" s="7" t="s">
        <v>563</v>
      </c>
      <c r="E559" s="6" t="str">
        <f t="shared" si="8"/>
        <v>ok</v>
      </c>
    </row>
    <row r="560" spans="1:5" x14ac:dyDescent="0.25">
      <c r="A560" s="2" t="s">
        <v>564</v>
      </c>
      <c r="B560" s="3">
        <v>314760</v>
      </c>
      <c r="C560" s="3">
        <v>0.71499999999999997</v>
      </c>
      <c r="D560" s="7" t="s">
        <v>564</v>
      </c>
      <c r="E560" s="6" t="str">
        <f t="shared" si="8"/>
        <v>ok</v>
      </c>
    </row>
    <row r="561" spans="1:5" x14ac:dyDescent="0.25">
      <c r="A561" s="2" t="s">
        <v>565</v>
      </c>
      <c r="B561" s="3">
        <v>314770</v>
      </c>
      <c r="C561" s="3">
        <v>0.68700000000000006</v>
      </c>
      <c r="D561" s="7" t="s">
        <v>565</v>
      </c>
      <c r="E561" s="6" t="str">
        <f t="shared" si="8"/>
        <v>ok</v>
      </c>
    </row>
    <row r="562" spans="1:5" x14ac:dyDescent="0.25">
      <c r="A562" s="2" t="s">
        <v>566</v>
      </c>
      <c r="B562" s="3">
        <v>314780</v>
      </c>
      <c r="C562" s="3">
        <v>0.64800000000000002</v>
      </c>
      <c r="D562" s="7" t="s">
        <v>566</v>
      </c>
      <c r="E562" s="6" t="str">
        <f t="shared" si="8"/>
        <v>ok</v>
      </c>
    </row>
    <row r="563" spans="1:5" x14ac:dyDescent="0.25">
      <c r="A563" s="2" t="s">
        <v>567</v>
      </c>
      <c r="B563" s="3">
        <v>314790</v>
      </c>
      <c r="C563" s="3">
        <v>0.75600000000000001</v>
      </c>
      <c r="D563" s="7" t="s">
        <v>567</v>
      </c>
      <c r="E563" s="6" t="str">
        <f t="shared" si="8"/>
        <v>ok</v>
      </c>
    </row>
    <row r="564" spans="1:5" x14ac:dyDescent="0.25">
      <c r="A564" s="2" t="s">
        <v>568</v>
      </c>
      <c r="B564" s="3">
        <v>314795</v>
      </c>
      <c r="C564" s="3">
        <v>0.61399999999999999</v>
      </c>
      <c r="D564" s="7" t="s">
        <v>568</v>
      </c>
      <c r="E564" s="6" t="str">
        <f t="shared" si="8"/>
        <v>ok</v>
      </c>
    </row>
    <row r="565" spans="1:5" x14ac:dyDescent="0.25">
      <c r="A565" s="2" t="s">
        <v>569</v>
      </c>
      <c r="B565" s="3">
        <v>314800</v>
      </c>
      <c r="C565" s="3">
        <v>0.76500000000000001</v>
      </c>
      <c r="D565" s="7" t="s">
        <v>569</v>
      </c>
      <c r="E565" s="6" t="str">
        <f t="shared" si="8"/>
        <v>ok</v>
      </c>
    </row>
    <row r="566" spans="1:5" x14ac:dyDescent="0.25">
      <c r="A566" s="2" t="s">
        <v>570</v>
      </c>
      <c r="B566" s="3">
        <v>314810</v>
      </c>
      <c r="C566" s="3">
        <v>0.72899999999999998</v>
      </c>
      <c r="D566" s="7" t="s">
        <v>570</v>
      </c>
      <c r="E566" s="6" t="str">
        <f t="shared" si="8"/>
        <v>ok</v>
      </c>
    </row>
    <row r="567" spans="1:5" x14ac:dyDescent="0.25">
      <c r="A567" s="2" t="s">
        <v>571</v>
      </c>
      <c r="B567" s="3">
        <v>314820</v>
      </c>
      <c r="C567" s="3">
        <v>0.68200000000000005</v>
      </c>
      <c r="D567" s="7" t="s">
        <v>571</v>
      </c>
      <c r="E567" s="6" t="str">
        <f t="shared" si="8"/>
        <v>ok</v>
      </c>
    </row>
    <row r="568" spans="1:5" x14ac:dyDescent="0.25">
      <c r="A568" s="2" t="s">
        <v>572</v>
      </c>
      <c r="B568" s="3">
        <v>314830</v>
      </c>
      <c r="C568" s="3">
        <v>0.63700000000000001</v>
      </c>
      <c r="D568" s="7" t="s">
        <v>572</v>
      </c>
      <c r="E568" s="6" t="str">
        <f t="shared" si="8"/>
        <v>ok</v>
      </c>
    </row>
    <row r="569" spans="1:5" x14ac:dyDescent="0.25">
      <c r="A569" s="2" t="s">
        <v>573</v>
      </c>
      <c r="B569" s="3">
        <v>314840</v>
      </c>
      <c r="C569" s="3">
        <v>0.625</v>
      </c>
      <c r="D569" s="7" t="s">
        <v>573</v>
      </c>
      <c r="E569" s="6" t="str">
        <f t="shared" si="8"/>
        <v>ok</v>
      </c>
    </row>
    <row r="570" spans="1:5" x14ac:dyDescent="0.25">
      <c r="A570" s="2" t="s">
        <v>574</v>
      </c>
      <c r="B570" s="3">
        <v>314850</v>
      </c>
      <c r="C570" s="3">
        <v>0.627</v>
      </c>
      <c r="D570" s="7" t="s">
        <v>574</v>
      </c>
      <c r="E570" s="6" t="str">
        <f t="shared" si="8"/>
        <v>ok</v>
      </c>
    </row>
    <row r="571" spans="1:5" x14ac:dyDescent="0.25">
      <c r="A571" s="2" t="s">
        <v>575</v>
      </c>
      <c r="B571" s="3">
        <v>314860</v>
      </c>
      <c r="C571" s="3">
        <v>0.627</v>
      </c>
      <c r="D571" s="7" t="s">
        <v>575</v>
      </c>
      <c r="E571" s="6" t="str">
        <f t="shared" si="8"/>
        <v>ok</v>
      </c>
    </row>
    <row r="572" spans="1:5" x14ac:dyDescent="0.25">
      <c r="A572" s="2" t="s">
        <v>576</v>
      </c>
      <c r="B572" s="3">
        <v>314870</v>
      </c>
      <c r="C572" s="3">
        <v>0.627</v>
      </c>
      <c r="D572" s="7" t="s">
        <v>576</v>
      </c>
      <c r="E572" s="6" t="str">
        <f t="shared" si="8"/>
        <v>ok</v>
      </c>
    </row>
    <row r="573" spans="1:5" x14ac:dyDescent="0.25">
      <c r="A573" s="2" t="s">
        <v>577</v>
      </c>
      <c r="B573" s="3">
        <v>314875</v>
      </c>
      <c r="C573" s="3">
        <v>0.57299999999999995</v>
      </c>
      <c r="D573" s="7" t="s">
        <v>577</v>
      </c>
      <c r="E573" s="6" t="str">
        <f t="shared" si="8"/>
        <v>ok</v>
      </c>
    </row>
    <row r="574" spans="1:5" x14ac:dyDescent="0.25">
      <c r="A574" s="2" t="s">
        <v>578</v>
      </c>
      <c r="B574" s="3">
        <v>314880</v>
      </c>
      <c r="C574" s="3">
        <v>0.624</v>
      </c>
      <c r="D574" s="7" t="s">
        <v>578</v>
      </c>
      <c r="E574" s="6" t="str">
        <f t="shared" si="8"/>
        <v>ok</v>
      </c>
    </row>
    <row r="575" spans="1:5" x14ac:dyDescent="0.25">
      <c r="A575" s="2" t="s">
        <v>579</v>
      </c>
      <c r="B575" s="3">
        <v>314890</v>
      </c>
      <c r="C575" s="3">
        <v>0.70799999999999996</v>
      </c>
      <c r="D575" s="7" t="s">
        <v>579</v>
      </c>
      <c r="E575" s="6" t="str">
        <f t="shared" si="8"/>
        <v>ok</v>
      </c>
    </row>
    <row r="576" spans="1:5" x14ac:dyDescent="0.25">
      <c r="A576" s="2" t="s">
        <v>580</v>
      </c>
      <c r="B576" s="3">
        <v>314900</v>
      </c>
      <c r="C576" s="3">
        <v>0.65500000000000003</v>
      </c>
      <c r="D576" s="7" t="s">
        <v>580</v>
      </c>
      <c r="E576" s="6" t="str">
        <f t="shared" si="8"/>
        <v>ok</v>
      </c>
    </row>
    <row r="577" spans="1:5" x14ac:dyDescent="0.25">
      <c r="A577" s="2" t="s">
        <v>581</v>
      </c>
      <c r="B577" s="3">
        <v>314910</v>
      </c>
      <c r="C577" s="3">
        <v>0.67500000000000004</v>
      </c>
      <c r="D577" s="7" t="s">
        <v>581</v>
      </c>
      <c r="E577" s="6" t="str">
        <f t="shared" si="8"/>
        <v>ok</v>
      </c>
    </row>
    <row r="578" spans="1:5" x14ac:dyDescent="0.25">
      <c r="A578" s="2" t="s">
        <v>582</v>
      </c>
      <c r="B578" s="3">
        <v>314915</v>
      </c>
      <c r="C578" s="3">
        <v>0.61399999999999999</v>
      </c>
      <c r="D578" s="7" t="s">
        <v>582</v>
      </c>
      <c r="E578" s="6" t="str">
        <f t="shared" si="8"/>
        <v>ok</v>
      </c>
    </row>
    <row r="579" spans="1:5" x14ac:dyDescent="0.25">
      <c r="A579" s="2" t="s">
        <v>583</v>
      </c>
      <c r="B579" s="3">
        <v>314920</v>
      </c>
      <c r="C579" s="3">
        <v>0.72899999999999998</v>
      </c>
      <c r="D579" s="7" t="s">
        <v>583</v>
      </c>
      <c r="E579" s="6" t="str">
        <f t="shared" si="8"/>
        <v>ok</v>
      </c>
    </row>
    <row r="580" spans="1:5" x14ac:dyDescent="0.25">
      <c r="A580" s="2" t="s">
        <v>584</v>
      </c>
      <c r="B580" s="3">
        <v>314930</v>
      </c>
      <c r="C580" s="3">
        <v>0.75700000000000001</v>
      </c>
      <c r="D580" s="7" t="s">
        <v>584</v>
      </c>
      <c r="E580" s="6" t="str">
        <f t="shared" si="8"/>
        <v>ok</v>
      </c>
    </row>
    <row r="581" spans="1:5" x14ac:dyDescent="0.25">
      <c r="A581" s="2" t="s">
        <v>585</v>
      </c>
      <c r="B581" s="3">
        <v>314940</v>
      </c>
      <c r="C581" s="3">
        <v>0.63700000000000001</v>
      </c>
      <c r="D581" s="7" t="s">
        <v>585</v>
      </c>
      <c r="E581" s="6" t="str">
        <f t="shared" ref="E581:E644" si="9">IF(A581=D581,"ok","erro")</f>
        <v>ok</v>
      </c>
    </row>
    <row r="582" spans="1:5" x14ac:dyDescent="0.25">
      <c r="A582" s="2" t="s">
        <v>586</v>
      </c>
      <c r="B582" s="3">
        <v>314950</v>
      </c>
      <c r="C582" s="3">
        <v>0.69399999999999995</v>
      </c>
      <c r="D582" s="7" t="s">
        <v>586</v>
      </c>
      <c r="E582" s="6" t="str">
        <f t="shared" si="9"/>
        <v>ok</v>
      </c>
    </row>
    <row r="583" spans="1:5" x14ac:dyDescent="0.25">
      <c r="A583" s="2" t="s">
        <v>587</v>
      </c>
      <c r="B583" s="3">
        <v>314960</v>
      </c>
      <c r="C583" s="3">
        <v>0.67400000000000004</v>
      </c>
      <c r="D583" s="7" t="s">
        <v>587</v>
      </c>
      <c r="E583" s="6" t="str">
        <f t="shared" si="9"/>
        <v>ok</v>
      </c>
    </row>
    <row r="584" spans="1:5" x14ac:dyDescent="0.25">
      <c r="A584" s="2" t="s">
        <v>588</v>
      </c>
      <c r="B584" s="3">
        <v>314970</v>
      </c>
      <c r="C584" s="3">
        <v>0.70299999999999996</v>
      </c>
      <c r="D584" s="7" t="s">
        <v>588</v>
      </c>
      <c r="E584" s="6" t="str">
        <f t="shared" si="9"/>
        <v>ok</v>
      </c>
    </row>
    <row r="585" spans="1:5" x14ac:dyDescent="0.25">
      <c r="A585" s="2" t="s">
        <v>589</v>
      </c>
      <c r="B585" s="3">
        <v>314980</v>
      </c>
      <c r="C585" s="3">
        <v>0.72299999999999998</v>
      </c>
      <c r="D585" s="7" t="s">
        <v>589</v>
      </c>
      <c r="E585" s="6" t="str">
        <f t="shared" si="9"/>
        <v>ok</v>
      </c>
    </row>
    <row r="586" spans="1:5" x14ac:dyDescent="0.25">
      <c r="A586" s="2" t="s">
        <v>590</v>
      </c>
      <c r="B586" s="3">
        <v>314990</v>
      </c>
      <c r="C586" s="3">
        <v>0.74399999999999999</v>
      </c>
      <c r="D586" s="7" t="s">
        <v>590</v>
      </c>
      <c r="E586" s="6" t="str">
        <f t="shared" si="9"/>
        <v>ok</v>
      </c>
    </row>
    <row r="587" spans="1:5" x14ac:dyDescent="0.25">
      <c r="A587" s="2" t="s">
        <v>591</v>
      </c>
      <c r="B587" s="3">
        <v>314995</v>
      </c>
      <c r="C587" s="3">
        <v>0.65100000000000002</v>
      </c>
      <c r="D587" s="7" t="s">
        <v>591</v>
      </c>
      <c r="E587" s="6" t="str">
        <f t="shared" si="9"/>
        <v>ok</v>
      </c>
    </row>
    <row r="588" spans="1:5" x14ac:dyDescent="0.25">
      <c r="A588" s="2" t="s">
        <v>592</v>
      </c>
      <c r="B588" s="3">
        <v>315000</v>
      </c>
      <c r="C588" s="3">
        <v>0.65600000000000003</v>
      </c>
      <c r="D588" s="7" t="s">
        <v>592</v>
      </c>
      <c r="E588" s="6" t="str">
        <f t="shared" si="9"/>
        <v>ok</v>
      </c>
    </row>
    <row r="589" spans="1:5" x14ac:dyDescent="0.25">
      <c r="A589" s="2" t="s">
        <v>593</v>
      </c>
      <c r="B589" s="3">
        <v>315010</v>
      </c>
      <c r="C589" s="3">
        <v>0.629</v>
      </c>
      <c r="D589" s="7" t="s">
        <v>593</v>
      </c>
      <c r="E589" s="6" t="str">
        <f t="shared" si="9"/>
        <v>ok</v>
      </c>
    </row>
    <row r="590" spans="1:5" x14ac:dyDescent="0.25">
      <c r="A590" s="2" t="s">
        <v>594</v>
      </c>
      <c r="B590" s="3">
        <v>315015</v>
      </c>
      <c r="C590" s="3">
        <v>0.61199999999999999</v>
      </c>
      <c r="D590" s="7" t="s">
        <v>594</v>
      </c>
      <c r="E590" s="6" t="str">
        <f t="shared" si="9"/>
        <v>ok</v>
      </c>
    </row>
    <row r="591" spans="1:5" x14ac:dyDescent="0.25">
      <c r="A591" s="2" t="s">
        <v>595</v>
      </c>
      <c r="B591" s="3">
        <v>315020</v>
      </c>
      <c r="C591" s="3">
        <v>0.63900000000000001</v>
      </c>
      <c r="D591" s="7" t="s">
        <v>595</v>
      </c>
      <c r="E591" s="6" t="str">
        <f t="shared" si="9"/>
        <v>ok</v>
      </c>
    </row>
    <row r="592" spans="1:5" x14ac:dyDescent="0.25">
      <c r="A592" s="2" t="s">
        <v>596</v>
      </c>
      <c r="B592" s="3">
        <v>315030</v>
      </c>
      <c r="C592" s="3">
        <v>0.67800000000000005</v>
      </c>
      <c r="D592" s="7" t="s">
        <v>596</v>
      </c>
      <c r="E592" s="6" t="str">
        <f t="shared" si="9"/>
        <v>ok</v>
      </c>
    </row>
    <row r="593" spans="1:5" x14ac:dyDescent="0.25">
      <c r="A593" s="2" t="s">
        <v>597</v>
      </c>
      <c r="B593" s="3">
        <v>315040</v>
      </c>
      <c r="C593" s="3">
        <v>0.626</v>
      </c>
      <c r="D593" s="7" t="s">
        <v>597</v>
      </c>
      <c r="E593" s="6" t="str">
        <f t="shared" si="9"/>
        <v>ok</v>
      </c>
    </row>
    <row r="594" spans="1:5" x14ac:dyDescent="0.25">
      <c r="A594" s="2" t="s">
        <v>598</v>
      </c>
      <c r="B594" s="3">
        <v>315050</v>
      </c>
      <c r="C594" s="3">
        <v>0.68600000000000005</v>
      </c>
      <c r="D594" s="7" t="s">
        <v>598</v>
      </c>
      <c r="E594" s="6" t="str">
        <f t="shared" si="9"/>
        <v>ok</v>
      </c>
    </row>
    <row r="595" spans="1:5" x14ac:dyDescent="0.25">
      <c r="A595" s="2" t="s">
        <v>599</v>
      </c>
      <c r="B595" s="3">
        <v>315053</v>
      </c>
      <c r="C595" s="3">
        <v>0.61899999999999999</v>
      </c>
      <c r="D595" s="7" t="s">
        <v>599</v>
      </c>
      <c r="E595" s="6" t="str">
        <f t="shared" si="9"/>
        <v>ok</v>
      </c>
    </row>
    <row r="596" spans="1:5" x14ac:dyDescent="0.25">
      <c r="A596" s="2" t="s">
        <v>600</v>
      </c>
      <c r="B596" s="3">
        <v>315057</v>
      </c>
      <c r="C596" s="3">
        <v>0.59399999999999997</v>
      </c>
      <c r="D596" s="7" t="s">
        <v>600</v>
      </c>
      <c r="E596" s="6" t="str">
        <f t="shared" si="9"/>
        <v>ok</v>
      </c>
    </row>
    <row r="597" spans="1:5" x14ac:dyDescent="0.25">
      <c r="A597" s="2" t="s">
        <v>601</v>
      </c>
      <c r="B597" s="3">
        <v>315060</v>
      </c>
      <c r="C597" s="3">
        <v>0.64600000000000002</v>
      </c>
      <c r="D597" s="7" t="s">
        <v>601</v>
      </c>
      <c r="E597" s="6" t="str">
        <f t="shared" si="9"/>
        <v>ok</v>
      </c>
    </row>
    <row r="598" spans="1:5" x14ac:dyDescent="0.25">
      <c r="A598" s="2" t="s">
        <v>602</v>
      </c>
      <c r="B598" s="3">
        <v>315070</v>
      </c>
      <c r="C598" s="3">
        <v>0.72299999999999998</v>
      </c>
      <c r="D598" s="7" t="s">
        <v>602</v>
      </c>
      <c r="E598" s="6" t="str">
        <f t="shared" si="9"/>
        <v>ok</v>
      </c>
    </row>
    <row r="599" spans="1:5" x14ac:dyDescent="0.25">
      <c r="A599" s="2" t="s">
        <v>603</v>
      </c>
      <c r="B599" s="3">
        <v>315080</v>
      </c>
      <c r="C599" s="3">
        <v>0.6</v>
      </c>
      <c r="D599" s="7" t="s">
        <v>603</v>
      </c>
      <c r="E599" s="6" t="str">
        <f t="shared" si="9"/>
        <v>ok</v>
      </c>
    </row>
    <row r="600" spans="1:5" x14ac:dyDescent="0.25">
      <c r="A600" s="2" t="s">
        <v>604</v>
      </c>
      <c r="B600" s="3">
        <v>315090</v>
      </c>
      <c r="C600" s="3">
        <v>0.68500000000000005</v>
      </c>
      <c r="D600" s="7" t="s">
        <v>604</v>
      </c>
      <c r="E600" s="6" t="str">
        <f t="shared" si="9"/>
        <v>ok</v>
      </c>
    </row>
    <row r="601" spans="1:5" x14ac:dyDescent="0.25">
      <c r="A601" s="2" t="s">
        <v>605</v>
      </c>
      <c r="B601" s="3">
        <v>315100</v>
      </c>
      <c r="C601" s="3">
        <v>0.71699999999999997</v>
      </c>
      <c r="D601" s="7" t="s">
        <v>605</v>
      </c>
      <c r="E601" s="6" t="str">
        <f t="shared" si="9"/>
        <v>ok</v>
      </c>
    </row>
    <row r="602" spans="1:5" x14ac:dyDescent="0.25">
      <c r="A602" s="2" t="s">
        <v>606</v>
      </c>
      <c r="B602" s="3">
        <v>315110</v>
      </c>
      <c r="C602" s="3">
        <v>0.70899999999999996</v>
      </c>
      <c r="D602" s="7" t="s">
        <v>606</v>
      </c>
      <c r="E602" s="6" t="str">
        <f t="shared" si="9"/>
        <v>ok</v>
      </c>
    </row>
    <row r="603" spans="1:5" x14ac:dyDescent="0.25">
      <c r="A603" s="2" t="s">
        <v>607</v>
      </c>
      <c r="B603" s="3">
        <v>315120</v>
      </c>
      <c r="C603" s="3">
        <v>0.73099999999999998</v>
      </c>
      <c r="D603" s="7" t="s">
        <v>607</v>
      </c>
      <c r="E603" s="6" t="str">
        <f t="shared" si="9"/>
        <v>ok</v>
      </c>
    </row>
    <row r="604" spans="1:5" x14ac:dyDescent="0.25">
      <c r="A604" s="2" t="s">
        <v>608</v>
      </c>
      <c r="B604" s="3">
        <v>315130</v>
      </c>
      <c r="C604" s="3">
        <v>0.68400000000000005</v>
      </c>
      <c r="D604" s="7" t="s">
        <v>608</v>
      </c>
      <c r="E604" s="6" t="str">
        <f t="shared" si="9"/>
        <v>ok</v>
      </c>
    </row>
    <row r="605" spans="1:5" x14ac:dyDescent="0.25">
      <c r="A605" s="2" t="s">
        <v>609</v>
      </c>
      <c r="B605" s="3">
        <v>315140</v>
      </c>
      <c r="C605" s="3">
        <v>0.72499999999999998</v>
      </c>
      <c r="D605" s="7" t="s">
        <v>609</v>
      </c>
      <c r="E605" s="6" t="str">
        <f t="shared" si="9"/>
        <v>ok</v>
      </c>
    </row>
    <row r="606" spans="1:5" x14ac:dyDescent="0.25">
      <c r="A606" s="2" t="s">
        <v>610</v>
      </c>
      <c r="B606" s="3">
        <v>315150</v>
      </c>
      <c r="C606" s="3">
        <v>0.73699999999999999</v>
      </c>
      <c r="D606" s="7" t="s">
        <v>610</v>
      </c>
      <c r="E606" s="6" t="str">
        <f t="shared" si="9"/>
        <v>ok</v>
      </c>
    </row>
    <row r="607" spans="1:5" x14ac:dyDescent="0.25">
      <c r="A607" s="2" t="s">
        <v>611</v>
      </c>
      <c r="B607" s="3">
        <v>315160</v>
      </c>
      <c r="C607" s="3">
        <v>0.71199999999999997</v>
      </c>
      <c r="D607" s="7" t="s">
        <v>611</v>
      </c>
      <c r="E607" s="6" t="str">
        <f t="shared" si="9"/>
        <v>ok</v>
      </c>
    </row>
    <row r="608" spans="1:5" x14ac:dyDescent="0.25">
      <c r="A608" s="2" t="s">
        <v>612</v>
      </c>
      <c r="B608" s="3">
        <v>315170</v>
      </c>
      <c r="C608" s="3">
        <v>0.69099999999999995</v>
      </c>
      <c r="D608" s="7" t="s">
        <v>612</v>
      </c>
      <c r="E608" s="6" t="str">
        <f t="shared" si="9"/>
        <v>ok</v>
      </c>
    </row>
    <row r="609" spans="1:5" x14ac:dyDescent="0.25">
      <c r="A609" s="2" t="s">
        <v>613</v>
      </c>
      <c r="B609" s="3">
        <v>315180</v>
      </c>
      <c r="C609" s="3">
        <v>0.77900000000000003</v>
      </c>
      <c r="D609" s="7" t="s">
        <v>613</v>
      </c>
      <c r="E609" s="6" t="str">
        <f t="shared" si="9"/>
        <v>ok</v>
      </c>
    </row>
    <row r="610" spans="1:5" x14ac:dyDescent="0.25">
      <c r="A610" s="2" t="s">
        <v>614</v>
      </c>
      <c r="B610" s="3">
        <v>315190</v>
      </c>
      <c r="C610" s="3">
        <v>0.626</v>
      </c>
      <c r="D610" s="7" t="s">
        <v>614</v>
      </c>
      <c r="E610" s="6" t="str">
        <f t="shared" si="9"/>
        <v>ok</v>
      </c>
    </row>
    <row r="611" spans="1:5" x14ac:dyDescent="0.25">
      <c r="A611" s="2" t="s">
        <v>615</v>
      </c>
      <c r="B611" s="3">
        <v>315200</v>
      </c>
      <c r="C611" s="3">
        <v>0.68899999999999995</v>
      </c>
      <c r="D611" s="7" t="s">
        <v>615</v>
      </c>
      <c r="E611" s="6" t="str">
        <f t="shared" si="9"/>
        <v>ok</v>
      </c>
    </row>
    <row r="612" spans="1:5" x14ac:dyDescent="0.25">
      <c r="A612" s="2" t="s">
        <v>616</v>
      </c>
      <c r="B612" s="3">
        <v>315210</v>
      </c>
      <c r="C612" s="3">
        <v>0.71699999999999997</v>
      </c>
      <c r="D612" s="7" t="s">
        <v>616</v>
      </c>
      <c r="E612" s="6" t="str">
        <f t="shared" si="9"/>
        <v>ok</v>
      </c>
    </row>
    <row r="613" spans="1:5" x14ac:dyDescent="0.25">
      <c r="A613" s="2" t="s">
        <v>617</v>
      </c>
      <c r="B613" s="3">
        <v>315213</v>
      </c>
      <c r="C613" s="3">
        <v>0.60599999999999998</v>
      </c>
      <c r="D613" s="7" t="s">
        <v>617</v>
      </c>
      <c r="E613" s="6" t="str">
        <f t="shared" si="9"/>
        <v>ok</v>
      </c>
    </row>
    <row r="614" spans="1:5" x14ac:dyDescent="0.25">
      <c r="A614" s="2" t="s">
        <v>618</v>
      </c>
      <c r="B614" s="3">
        <v>315217</v>
      </c>
      <c r="C614" s="3">
        <v>0.59499999999999997</v>
      </c>
      <c r="D614" s="7" t="s">
        <v>618</v>
      </c>
      <c r="E614" s="6" t="str">
        <f t="shared" si="9"/>
        <v>ok</v>
      </c>
    </row>
    <row r="615" spans="1:5" x14ac:dyDescent="0.25">
      <c r="A615" s="2" t="s">
        <v>619</v>
      </c>
      <c r="B615" s="3">
        <v>315220</v>
      </c>
      <c r="C615" s="3">
        <v>0.65100000000000002</v>
      </c>
      <c r="D615" s="7" t="s">
        <v>619</v>
      </c>
      <c r="E615" s="6" t="str">
        <f t="shared" si="9"/>
        <v>ok</v>
      </c>
    </row>
    <row r="616" spans="1:5" x14ac:dyDescent="0.25">
      <c r="A616" s="2" t="s">
        <v>620</v>
      </c>
      <c r="B616" s="3">
        <v>315230</v>
      </c>
      <c r="C616" s="3">
        <v>0.63400000000000001</v>
      </c>
      <c r="D616" s="7" t="s">
        <v>620</v>
      </c>
      <c r="E616" s="6" t="str">
        <f t="shared" si="9"/>
        <v>ok</v>
      </c>
    </row>
    <row r="617" spans="1:5" x14ac:dyDescent="0.25">
      <c r="A617" s="2" t="s">
        <v>621</v>
      </c>
      <c r="B617" s="3">
        <v>315240</v>
      </c>
      <c r="C617" s="3">
        <v>0.624</v>
      </c>
      <c r="D617" s="7" t="s">
        <v>621</v>
      </c>
      <c r="E617" s="6" t="str">
        <f t="shared" si="9"/>
        <v>ok</v>
      </c>
    </row>
    <row r="618" spans="1:5" x14ac:dyDescent="0.25">
      <c r="A618" s="2" t="s">
        <v>622</v>
      </c>
      <c r="B618" s="3">
        <v>315250</v>
      </c>
      <c r="C618" s="3">
        <v>0.77400000000000002</v>
      </c>
      <c r="D618" s="7" t="s">
        <v>622</v>
      </c>
      <c r="E618" s="6" t="str">
        <f t="shared" si="9"/>
        <v>ok</v>
      </c>
    </row>
    <row r="619" spans="1:5" x14ac:dyDescent="0.25">
      <c r="A619" s="2" t="s">
        <v>623</v>
      </c>
      <c r="B619" s="3">
        <v>315260</v>
      </c>
      <c r="C619" s="3">
        <v>0.71</v>
      </c>
      <c r="D619" s="7" t="s">
        <v>623</v>
      </c>
      <c r="E619" s="6" t="str">
        <f t="shared" si="9"/>
        <v>ok</v>
      </c>
    </row>
    <row r="620" spans="1:5" x14ac:dyDescent="0.25">
      <c r="A620" s="2" t="s">
        <v>624</v>
      </c>
      <c r="B620" s="3">
        <v>315270</v>
      </c>
      <c r="C620" s="3">
        <v>0.68899999999999995</v>
      </c>
      <c r="D620" s="7" t="s">
        <v>624</v>
      </c>
      <c r="E620" s="6" t="str">
        <f t="shared" si="9"/>
        <v>ok</v>
      </c>
    </row>
    <row r="621" spans="1:5" x14ac:dyDescent="0.25">
      <c r="A621" s="2" t="s">
        <v>625</v>
      </c>
      <c r="B621" s="3">
        <v>315280</v>
      </c>
      <c r="C621" s="3">
        <v>0.69499999999999995</v>
      </c>
      <c r="D621" s="7" t="s">
        <v>625</v>
      </c>
      <c r="E621" s="6" t="str">
        <f t="shared" si="9"/>
        <v>ok</v>
      </c>
    </row>
    <row r="622" spans="1:5" x14ac:dyDescent="0.25">
      <c r="A622" s="2" t="s">
        <v>626</v>
      </c>
      <c r="B622" s="3">
        <v>315290</v>
      </c>
      <c r="C622" s="3">
        <v>0.72899999999999998</v>
      </c>
      <c r="D622" s="7" t="s">
        <v>626</v>
      </c>
      <c r="E622" s="6" t="str">
        <f t="shared" si="9"/>
        <v>ok</v>
      </c>
    </row>
    <row r="623" spans="1:5" x14ac:dyDescent="0.25">
      <c r="A623" s="2" t="s">
        <v>627</v>
      </c>
      <c r="B623" s="3">
        <v>315300</v>
      </c>
      <c r="C623" s="3">
        <v>0.72099999999999997</v>
      </c>
      <c r="D623" s="7" t="s">
        <v>627</v>
      </c>
      <c r="E623" s="6" t="str">
        <f t="shared" si="9"/>
        <v>ok</v>
      </c>
    </row>
    <row r="624" spans="1:5" x14ac:dyDescent="0.25">
      <c r="A624" s="2" t="s">
        <v>628</v>
      </c>
      <c r="B624" s="3">
        <v>315310</v>
      </c>
      <c r="C624" s="3">
        <v>0.63200000000000001</v>
      </c>
      <c r="D624" s="7" t="s">
        <v>628</v>
      </c>
      <c r="E624" s="6" t="str">
        <f t="shared" si="9"/>
        <v>ok</v>
      </c>
    </row>
    <row r="625" spans="1:5" x14ac:dyDescent="0.25">
      <c r="A625" s="2" t="s">
        <v>629</v>
      </c>
      <c r="B625" s="3">
        <v>315320</v>
      </c>
      <c r="C625" s="3">
        <v>0.61399999999999999</v>
      </c>
      <c r="D625" s="7" t="s">
        <v>629</v>
      </c>
      <c r="E625" s="6" t="str">
        <f t="shared" si="9"/>
        <v>ok</v>
      </c>
    </row>
    <row r="626" spans="1:5" x14ac:dyDescent="0.25">
      <c r="A626" s="2" t="s">
        <v>630</v>
      </c>
      <c r="B626" s="3">
        <v>315330</v>
      </c>
      <c r="C626" s="3">
        <v>0.59499999999999997</v>
      </c>
      <c r="D626" s="7" t="s">
        <v>630</v>
      </c>
      <c r="E626" s="6" t="str">
        <f t="shared" si="9"/>
        <v>ok</v>
      </c>
    </row>
    <row r="627" spans="1:5" x14ac:dyDescent="0.25">
      <c r="A627" s="2" t="s">
        <v>631</v>
      </c>
      <c r="B627" s="3">
        <v>315340</v>
      </c>
      <c r="C627" s="3">
        <v>0.70099999999999996</v>
      </c>
      <c r="D627" s="7" t="s">
        <v>631</v>
      </c>
      <c r="E627" s="6" t="str">
        <f t="shared" si="9"/>
        <v>ok</v>
      </c>
    </row>
    <row r="628" spans="1:5" x14ac:dyDescent="0.25">
      <c r="A628" s="2" t="s">
        <v>632</v>
      </c>
      <c r="B628" s="3">
        <v>315360</v>
      </c>
      <c r="C628" s="3">
        <v>0.69</v>
      </c>
      <c r="D628" s="7" t="s">
        <v>632</v>
      </c>
      <c r="E628" s="6" t="str">
        <f t="shared" si="9"/>
        <v>ok</v>
      </c>
    </row>
    <row r="629" spans="1:5" x14ac:dyDescent="0.25">
      <c r="A629" s="2" t="s">
        <v>633</v>
      </c>
      <c r="B629" s="3">
        <v>315370</v>
      </c>
      <c r="C629" s="3">
        <v>0.68300000000000005</v>
      </c>
      <c r="D629" s="7" t="s">
        <v>633</v>
      </c>
      <c r="E629" s="6" t="str">
        <f t="shared" si="9"/>
        <v>ok</v>
      </c>
    </row>
    <row r="630" spans="1:5" x14ac:dyDescent="0.25">
      <c r="A630" s="2" t="s">
        <v>634</v>
      </c>
      <c r="B630" s="3">
        <v>315380</v>
      </c>
      <c r="C630" s="3">
        <v>0.68200000000000005</v>
      </c>
      <c r="D630" s="7" t="s">
        <v>634</v>
      </c>
      <c r="E630" s="6" t="str">
        <f t="shared" si="9"/>
        <v>ok</v>
      </c>
    </row>
    <row r="631" spans="1:5" x14ac:dyDescent="0.25">
      <c r="A631" s="2" t="s">
        <v>635</v>
      </c>
      <c r="B631" s="3">
        <v>315390</v>
      </c>
      <c r="C631" s="3">
        <v>0.73</v>
      </c>
      <c r="D631" s="7" t="s">
        <v>635</v>
      </c>
      <c r="E631" s="6" t="str">
        <f t="shared" si="9"/>
        <v>ok</v>
      </c>
    </row>
    <row r="632" spans="1:5" x14ac:dyDescent="0.25">
      <c r="A632" s="2" t="s">
        <v>636</v>
      </c>
      <c r="B632" s="3">
        <v>315400</v>
      </c>
      <c r="C632" s="3">
        <v>0.65500000000000003</v>
      </c>
      <c r="D632" s="7" t="s">
        <v>636</v>
      </c>
      <c r="E632" s="6" t="str">
        <f t="shared" si="9"/>
        <v>ok</v>
      </c>
    </row>
    <row r="633" spans="1:5" x14ac:dyDescent="0.25">
      <c r="A633" s="2" t="s">
        <v>637</v>
      </c>
      <c r="B633" s="3">
        <v>315410</v>
      </c>
      <c r="C633" s="3">
        <v>0.69199999999999995</v>
      </c>
      <c r="D633" s="7" t="s">
        <v>637</v>
      </c>
      <c r="E633" s="6" t="str">
        <f t="shared" si="9"/>
        <v>ok</v>
      </c>
    </row>
    <row r="634" spans="1:5" x14ac:dyDescent="0.25">
      <c r="A634" s="2" t="s">
        <v>638</v>
      </c>
      <c r="B634" s="3">
        <v>315415</v>
      </c>
      <c r="C634" s="3">
        <v>0.629</v>
      </c>
      <c r="D634" s="7" t="s">
        <v>638</v>
      </c>
      <c r="E634" s="6" t="str">
        <f t="shared" si="9"/>
        <v>ok</v>
      </c>
    </row>
    <row r="635" spans="1:5" x14ac:dyDescent="0.25">
      <c r="A635" s="2" t="s">
        <v>639</v>
      </c>
      <c r="B635" s="3">
        <v>315420</v>
      </c>
      <c r="C635" s="3">
        <v>0.68500000000000005</v>
      </c>
      <c r="D635" s="7" t="s">
        <v>639</v>
      </c>
      <c r="E635" s="6" t="str">
        <f t="shared" si="9"/>
        <v>ok</v>
      </c>
    </row>
    <row r="636" spans="1:5" x14ac:dyDescent="0.25">
      <c r="A636" s="2" t="s">
        <v>640</v>
      </c>
      <c r="B636" s="3">
        <v>315430</v>
      </c>
      <c r="C636" s="3">
        <v>0.67</v>
      </c>
      <c r="D636" s="7" t="s">
        <v>640</v>
      </c>
      <c r="E636" s="6" t="str">
        <f t="shared" si="9"/>
        <v>ok</v>
      </c>
    </row>
    <row r="637" spans="1:5" x14ac:dyDescent="0.25">
      <c r="A637" s="2" t="s">
        <v>641</v>
      </c>
      <c r="B637" s="3">
        <v>315440</v>
      </c>
      <c r="C637" s="3">
        <v>0.68300000000000005</v>
      </c>
      <c r="D637" s="7" t="s">
        <v>641</v>
      </c>
      <c r="E637" s="6" t="str">
        <f t="shared" si="9"/>
        <v>ok</v>
      </c>
    </row>
    <row r="638" spans="1:5" x14ac:dyDescent="0.25">
      <c r="A638" s="2" t="s">
        <v>642</v>
      </c>
      <c r="B638" s="3">
        <v>315445</v>
      </c>
      <c r="C638" s="3">
        <v>0.63200000000000001</v>
      </c>
      <c r="D638" s="7" t="s">
        <v>642</v>
      </c>
      <c r="E638" s="6" t="str">
        <f t="shared" si="9"/>
        <v>ok</v>
      </c>
    </row>
    <row r="639" spans="1:5" x14ac:dyDescent="0.25">
      <c r="A639" s="2" t="s">
        <v>643</v>
      </c>
      <c r="B639" s="3">
        <v>315450</v>
      </c>
      <c r="C639" s="3">
        <v>0.627</v>
      </c>
      <c r="D639" s="7" t="s">
        <v>643</v>
      </c>
      <c r="E639" s="6" t="str">
        <f t="shared" si="9"/>
        <v>ok</v>
      </c>
    </row>
    <row r="640" spans="1:5" x14ac:dyDescent="0.25">
      <c r="A640" s="2" t="s">
        <v>644</v>
      </c>
      <c r="B640" s="3">
        <v>315460</v>
      </c>
      <c r="C640" s="3">
        <v>0.68400000000000005</v>
      </c>
      <c r="D640" s="7" t="s">
        <v>644</v>
      </c>
      <c r="E640" s="6" t="str">
        <f t="shared" si="9"/>
        <v>ok</v>
      </c>
    </row>
    <row r="641" spans="1:5" x14ac:dyDescent="0.25">
      <c r="A641" s="2" t="s">
        <v>645</v>
      </c>
      <c r="B641" s="3">
        <v>315470</v>
      </c>
      <c r="C641" s="3">
        <v>0.73699999999999999</v>
      </c>
      <c r="D641" s="7" t="s">
        <v>645</v>
      </c>
      <c r="E641" s="6" t="str">
        <f t="shared" si="9"/>
        <v>ok</v>
      </c>
    </row>
    <row r="642" spans="1:5" x14ac:dyDescent="0.25">
      <c r="A642" s="2" t="s">
        <v>646</v>
      </c>
      <c r="B642" s="3">
        <v>315480</v>
      </c>
      <c r="C642" s="3">
        <v>0.67300000000000004</v>
      </c>
      <c r="D642" s="7" t="s">
        <v>646</v>
      </c>
      <c r="E642" s="6" t="str">
        <f t="shared" si="9"/>
        <v>ok</v>
      </c>
    </row>
    <row r="643" spans="1:5" x14ac:dyDescent="0.25">
      <c r="A643" s="2" t="s">
        <v>647</v>
      </c>
      <c r="B643" s="3">
        <v>315490</v>
      </c>
      <c r="C643" s="3">
        <v>0.65</v>
      </c>
      <c r="D643" s="7" t="s">
        <v>647</v>
      </c>
      <c r="E643" s="6" t="str">
        <f t="shared" si="9"/>
        <v>ok</v>
      </c>
    </row>
    <row r="644" spans="1:5" x14ac:dyDescent="0.25">
      <c r="A644" s="2" t="s">
        <v>648</v>
      </c>
      <c r="B644" s="3">
        <v>315500</v>
      </c>
      <c r="C644" s="3">
        <v>0.66400000000000003</v>
      </c>
      <c r="D644" s="7" t="s">
        <v>648</v>
      </c>
      <c r="E644" s="6" t="str">
        <f t="shared" si="9"/>
        <v>ok</v>
      </c>
    </row>
    <row r="645" spans="1:5" x14ac:dyDescent="0.25">
      <c r="A645" s="2" t="s">
        <v>649</v>
      </c>
      <c r="B645" s="3">
        <v>315510</v>
      </c>
      <c r="C645" s="3">
        <v>0.60499999999999998</v>
      </c>
      <c r="D645" s="7" t="s">
        <v>649</v>
      </c>
      <c r="E645" s="6" t="str">
        <f t="shared" ref="E645:E708" si="10">IF(A645=D645,"ok","erro")</f>
        <v>ok</v>
      </c>
    </row>
    <row r="646" spans="1:5" x14ac:dyDescent="0.25">
      <c r="A646" s="2" t="s">
        <v>650</v>
      </c>
      <c r="B646" s="3">
        <v>315520</v>
      </c>
      <c r="C646" s="3">
        <v>0.60199999999999998</v>
      </c>
      <c r="D646" s="7" t="s">
        <v>650</v>
      </c>
      <c r="E646" s="6" t="str">
        <f t="shared" si="10"/>
        <v>ok</v>
      </c>
    </row>
    <row r="647" spans="1:5" x14ac:dyDescent="0.25">
      <c r="A647" s="2" t="s">
        <v>651</v>
      </c>
      <c r="B647" s="3">
        <v>315530</v>
      </c>
      <c r="C647" s="3">
        <v>0.64800000000000002</v>
      </c>
      <c r="D647" s="7" t="s">
        <v>651</v>
      </c>
      <c r="E647" s="6" t="str">
        <f t="shared" si="10"/>
        <v>ok</v>
      </c>
    </row>
    <row r="648" spans="1:5" x14ac:dyDescent="0.25">
      <c r="A648" s="2" t="s">
        <v>652</v>
      </c>
      <c r="B648" s="3">
        <v>315540</v>
      </c>
      <c r="C648" s="3">
        <v>0.70699999999999996</v>
      </c>
      <c r="D648" s="7" t="s">
        <v>652</v>
      </c>
      <c r="E648" s="6" t="str">
        <f t="shared" si="10"/>
        <v>ok</v>
      </c>
    </row>
    <row r="649" spans="1:5" x14ac:dyDescent="0.25">
      <c r="A649" s="2" t="s">
        <v>653</v>
      </c>
      <c r="B649" s="3">
        <v>315550</v>
      </c>
      <c r="C649" s="3">
        <v>0.70899999999999996</v>
      </c>
      <c r="D649" s="7" t="s">
        <v>653</v>
      </c>
      <c r="E649" s="6" t="str">
        <f t="shared" si="10"/>
        <v>ok</v>
      </c>
    </row>
    <row r="650" spans="1:5" x14ac:dyDescent="0.25">
      <c r="A650" s="2" t="s">
        <v>654</v>
      </c>
      <c r="B650" s="3">
        <v>315560</v>
      </c>
      <c r="C650" s="3">
        <v>0.624</v>
      </c>
      <c r="D650" s="7" t="s">
        <v>654</v>
      </c>
      <c r="E650" s="6" t="str">
        <f t="shared" si="10"/>
        <v>ok</v>
      </c>
    </row>
    <row r="651" spans="1:5" x14ac:dyDescent="0.25">
      <c r="A651" s="2" t="s">
        <v>655</v>
      </c>
      <c r="B651" s="3">
        <v>315570</v>
      </c>
      <c r="C651" s="3">
        <v>0.68500000000000005</v>
      </c>
      <c r="D651" s="7" t="s">
        <v>655</v>
      </c>
      <c r="E651" s="6" t="str">
        <f t="shared" si="10"/>
        <v>ok</v>
      </c>
    </row>
    <row r="652" spans="1:5" x14ac:dyDescent="0.25">
      <c r="A652" s="2" t="s">
        <v>656</v>
      </c>
      <c r="B652" s="3">
        <v>315580</v>
      </c>
      <c r="C652" s="3">
        <v>0.71399999999999997</v>
      </c>
      <c r="D652" s="7" t="s">
        <v>656</v>
      </c>
      <c r="E652" s="6" t="str">
        <f t="shared" si="10"/>
        <v>ok</v>
      </c>
    </row>
    <row r="653" spans="1:5" x14ac:dyDescent="0.25">
      <c r="A653" s="2" t="s">
        <v>657</v>
      </c>
      <c r="B653" s="3">
        <v>315590</v>
      </c>
      <c r="C653" s="3">
        <v>0.67900000000000005</v>
      </c>
      <c r="D653" s="7" t="s">
        <v>657</v>
      </c>
      <c r="E653" s="6" t="str">
        <f t="shared" si="10"/>
        <v>ok</v>
      </c>
    </row>
    <row r="654" spans="1:5" x14ac:dyDescent="0.25">
      <c r="A654" s="2" t="s">
        <v>658</v>
      </c>
      <c r="B654" s="3">
        <v>315600</v>
      </c>
      <c r="C654" s="3">
        <v>0.55800000000000005</v>
      </c>
      <c r="D654" s="7" t="s">
        <v>658</v>
      </c>
      <c r="E654" s="6" t="str">
        <f t="shared" si="10"/>
        <v>ok</v>
      </c>
    </row>
    <row r="655" spans="1:5" x14ac:dyDescent="0.25">
      <c r="A655" s="2" t="s">
        <v>659</v>
      </c>
      <c r="B655" s="3">
        <v>315610</v>
      </c>
      <c r="C655" s="3">
        <v>0.65300000000000002</v>
      </c>
      <c r="D655" s="7" t="s">
        <v>659</v>
      </c>
      <c r="E655" s="6" t="str">
        <f t="shared" si="10"/>
        <v>ok</v>
      </c>
    </row>
    <row r="656" spans="1:5" x14ac:dyDescent="0.25">
      <c r="A656" s="2" t="s">
        <v>660</v>
      </c>
      <c r="B656" s="3">
        <v>315620</v>
      </c>
      <c r="C656" s="3">
        <v>0.68400000000000005</v>
      </c>
      <c r="D656" s="7" t="s">
        <v>660</v>
      </c>
      <c r="E656" s="6" t="str">
        <f t="shared" si="10"/>
        <v>ok</v>
      </c>
    </row>
    <row r="657" spans="1:5" x14ac:dyDescent="0.25">
      <c r="A657" s="2" t="s">
        <v>661</v>
      </c>
      <c r="B657" s="3">
        <v>315630</v>
      </c>
      <c r="C657" s="3">
        <v>0.66800000000000004</v>
      </c>
      <c r="D657" s="7" t="s">
        <v>661</v>
      </c>
      <c r="E657" s="6" t="str">
        <f t="shared" si="10"/>
        <v>ok</v>
      </c>
    </row>
    <row r="658" spans="1:5" x14ac:dyDescent="0.25">
      <c r="A658" s="2" t="s">
        <v>662</v>
      </c>
      <c r="B658" s="3">
        <v>315640</v>
      </c>
      <c r="C658" s="3">
        <v>0.70799999999999996</v>
      </c>
      <c r="D658" s="7" t="s">
        <v>662</v>
      </c>
      <c r="E658" s="6" t="str">
        <f t="shared" si="10"/>
        <v>ok</v>
      </c>
    </row>
    <row r="659" spans="1:5" x14ac:dyDescent="0.25">
      <c r="A659" s="2" t="s">
        <v>663</v>
      </c>
      <c r="B659" s="3">
        <v>315645</v>
      </c>
      <c r="C659" s="3">
        <v>0.66200000000000003</v>
      </c>
      <c r="D659" s="7" t="s">
        <v>663</v>
      </c>
      <c r="E659" s="6" t="str">
        <f t="shared" si="10"/>
        <v>ok</v>
      </c>
    </row>
    <row r="660" spans="1:5" x14ac:dyDescent="0.25">
      <c r="A660" s="2" t="s">
        <v>664</v>
      </c>
      <c r="B660" s="3">
        <v>315650</v>
      </c>
      <c r="C660" s="3">
        <v>0.58199999999999996</v>
      </c>
      <c r="D660" s="7" t="s">
        <v>664</v>
      </c>
      <c r="E660" s="6" t="str">
        <f t="shared" si="10"/>
        <v>ok</v>
      </c>
    </row>
    <row r="661" spans="1:5" x14ac:dyDescent="0.25">
      <c r="A661" s="2" t="s">
        <v>665</v>
      </c>
      <c r="B661" s="3">
        <v>315660</v>
      </c>
      <c r="C661" s="3">
        <v>0.60899999999999999</v>
      </c>
      <c r="D661" s="7" t="s">
        <v>665</v>
      </c>
      <c r="E661" s="6" t="str">
        <f t="shared" si="10"/>
        <v>ok</v>
      </c>
    </row>
    <row r="662" spans="1:5" x14ac:dyDescent="0.25">
      <c r="A662" s="2" t="s">
        <v>666</v>
      </c>
      <c r="B662" s="3">
        <v>315670</v>
      </c>
      <c r="C662" s="3">
        <v>0.73099999999999998</v>
      </c>
      <c r="D662" s="7" t="s">
        <v>666</v>
      </c>
      <c r="E662" s="6" t="str">
        <f t="shared" si="10"/>
        <v>ok</v>
      </c>
    </row>
    <row r="663" spans="1:5" x14ac:dyDescent="0.25">
      <c r="A663" s="2" t="s">
        <v>667</v>
      </c>
      <c r="B663" s="3">
        <v>315680</v>
      </c>
      <c r="C663" s="3">
        <v>0.63800000000000001</v>
      </c>
      <c r="D663" s="7" t="s">
        <v>667</v>
      </c>
      <c r="E663" s="6" t="str">
        <f t="shared" si="10"/>
        <v>ok</v>
      </c>
    </row>
    <row r="664" spans="1:5" x14ac:dyDescent="0.25">
      <c r="A664" s="2" t="s">
        <v>668</v>
      </c>
      <c r="B664" s="3">
        <v>315690</v>
      </c>
      <c r="C664" s="3">
        <v>0.73199999999999998</v>
      </c>
      <c r="D664" s="7" t="s">
        <v>668</v>
      </c>
      <c r="E664" s="6" t="str">
        <f t="shared" si="10"/>
        <v>ok</v>
      </c>
    </row>
    <row r="665" spans="1:5" x14ac:dyDescent="0.25">
      <c r="A665" s="2" t="s">
        <v>669</v>
      </c>
      <c r="B665" s="3">
        <v>315700</v>
      </c>
      <c r="C665" s="3">
        <v>0.67900000000000005</v>
      </c>
      <c r="D665" s="7" t="s">
        <v>669</v>
      </c>
      <c r="E665" s="6" t="str">
        <f t="shared" si="10"/>
        <v>ok</v>
      </c>
    </row>
    <row r="666" spans="1:5" x14ac:dyDescent="0.25">
      <c r="A666" s="2" t="s">
        <v>670</v>
      </c>
      <c r="B666" s="3">
        <v>315710</v>
      </c>
      <c r="C666" s="3">
        <v>0.60799999999999998</v>
      </c>
      <c r="D666" s="7" t="s">
        <v>670</v>
      </c>
      <c r="E666" s="6" t="str">
        <f t="shared" si="10"/>
        <v>ok</v>
      </c>
    </row>
    <row r="667" spans="1:5" x14ac:dyDescent="0.25">
      <c r="A667" s="2" t="s">
        <v>671</v>
      </c>
      <c r="B667" s="3">
        <v>315720</v>
      </c>
      <c r="C667" s="3">
        <v>0.70699999999999996</v>
      </c>
      <c r="D667" s="7" t="s">
        <v>671</v>
      </c>
      <c r="E667" s="6" t="str">
        <f t="shared" si="10"/>
        <v>ok</v>
      </c>
    </row>
    <row r="668" spans="1:5" x14ac:dyDescent="0.25">
      <c r="A668" s="2" t="s">
        <v>672</v>
      </c>
      <c r="B668" s="3">
        <v>315725</v>
      </c>
      <c r="C668" s="3">
        <v>0.61299999999999999</v>
      </c>
      <c r="D668" s="7" t="s">
        <v>672</v>
      </c>
      <c r="E668" s="6" t="str">
        <f t="shared" si="10"/>
        <v>ok</v>
      </c>
    </row>
    <row r="669" spans="1:5" x14ac:dyDescent="0.25">
      <c r="A669" s="2" t="s">
        <v>673</v>
      </c>
      <c r="B669" s="3">
        <v>315727</v>
      </c>
      <c r="C669" s="3">
        <v>0.60599999999999998</v>
      </c>
      <c r="D669" s="7" t="s">
        <v>673</v>
      </c>
      <c r="E669" s="6" t="str">
        <f t="shared" si="10"/>
        <v>ok</v>
      </c>
    </row>
    <row r="670" spans="1:5" x14ac:dyDescent="0.25">
      <c r="A670" s="2" t="s">
        <v>674</v>
      </c>
      <c r="B670" s="3">
        <v>315730</v>
      </c>
      <c r="C670" s="3">
        <v>0.63700000000000001</v>
      </c>
      <c r="D670" s="7" t="s">
        <v>674</v>
      </c>
      <c r="E670" s="6" t="str">
        <f t="shared" si="10"/>
        <v>ok</v>
      </c>
    </row>
    <row r="671" spans="1:5" x14ac:dyDescent="0.25">
      <c r="A671" s="2" t="s">
        <v>675</v>
      </c>
      <c r="B671" s="3">
        <v>315733</v>
      </c>
      <c r="C671" s="3">
        <v>0.70599999999999996</v>
      </c>
      <c r="D671" s="7" t="s">
        <v>675</v>
      </c>
      <c r="E671" s="6" t="str">
        <f t="shared" si="10"/>
        <v>ok</v>
      </c>
    </row>
    <row r="672" spans="1:5" x14ac:dyDescent="0.25">
      <c r="A672" s="2" t="s">
        <v>676</v>
      </c>
      <c r="B672" s="3">
        <v>315737</v>
      </c>
      <c r="C672" s="3">
        <v>0.57699999999999996</v>
      </c>
      <c r="D672" s="7" t="s">
        <v>676</v>
      </c>
      <c r="E672" s="6" t="str">
        <f t="shared" si="10"/>
        <v>ok</v>
      </c>
    </row>
    <row r="673" spans="1:5" x14ac:dyDescent="0.25">
      <c r="A673" s="2" t="s">
        <v>677</v>
      </c>
      <c r="B673" s="3">
        <v>315740</v>
      </c>
      <c r="C673" s="3">
        <v>0.625</v>
      </c>
      <c r="D673" s="7" t="s">
        <v>677</v>
      </c>
      <c r="E673" s="6" t="str">
        <f t="shared" si="10"/>
        <v>ok</v>
      </c>
    </row>
    <row r="674" spans="1:5" x14ac:dyDescent="0.25">
      <c r="A674" s="2" t="s">
        <v>678</v>
      </c>
      <c r="B674" s="3">
        <v>315750</v>
      </c>
      <c r="C674" s="3">
        <v>0.60699999999999998</v>
      </c>
      <c r="D674" s="7" t="s">
        <v>678</v>
      </c>
      <c r="E674" s="6" t="str">
        <f t="shared" si="10"/>
        <v>ok</v>
      </c>
    </row>
    <row r="675" spans="1:5" x14ac:dyDescent="0.25">
      <c r="A675" s="2" t="s">
        <v>679</v>
      </c>
      <c r="B675" s="3">
        <v>315760</v>
      </c>
      <c r="C675" s="3">
        <v>0.61499999999999999</v>
      </c>
      <c r="D675" s="7" t="s">
        <v>679</v>
      </c>
      <c r="E675" s="6" t="str">
        <f t="shared" si="10"/>
        <v>ok</v>
      </c>
    </row>
    <row r="676" spans="1:5" x14ac:dyDescent="0.25">
      <c r="A676" s="2" t="s">
        <v>680</v>
      </c>
      <c r="B676" s="3">
        <v>315765</v>
      </c>
      <c r="C676" s="3">
        <v>0.56699999999999995</v>
      </c>
      <c r="D676" s="7" t="s">
        <v>680</v>
      </c>
      <c r="E676" s="6" t="str">
        <f t="shared" si="10"/>
        <v>ok</v>
      </c>
    </row>
    <row r="677" spans="1:5" x14ac:dyDescent="0.25">
      <c r="A677" s="2" t="s">
        <v>681</v>
      </c>
      <c r="B677" s="3">
        <v>315770</v>
      </c>
      <c r="C677" s="3">
        <v>0.70599999999999996</v>
      </c>
      <c r="D677" s="7" t="s">
        <v>681</v>
      </c>
      <c r="E677" s="6" t="str">
        <f t="shared" si="10"/>
        <v>ok</v>
      </c>
    </row>
    <row r="678" spans="1:5" x14ac:dyDescent="0.25">
      <c r="A678" s="2" t="s">
        <v>682</v>
      </c>
      <c r="B678" s="3">
        <v>315780</v>
      </c>
      <c r="C678" s="3">
        <v>0.71499999999999997</v>
      </c>
      <c r="D678" s="7" t="s">
        <v>682</v>
      </c>
      <c r="E678" s="6" t="str">
        <f t="shared" si="10"/>
        <v>ok</v>
      </c>
    </row>
    <row r="679" spans="1:5" x14ac:dyDescent="0.25">
      <c r="A679" s="2" t="s">
        <v>683</v>
      </c>
      <c r="B679" s="3">
        <v>315790</v>
      </c>
      <c r="C679" s="3">
        <v>0.61</v>
      </c>
      <c r="D679" s="7" t="s">
        <v>683</v>
      </c>
      <c r="E679" s="6" t="str">
        <f t="shared" si="10"/>
        <v>ok</v>
      </c>
    </row>
    <row r="680" spans="1:5" x14ac:dyDescent="0.25">
      <c r="A680" s="2" t="s">
        <v>684</v>
      </c>
      <c r="B680" s="3">
        <v>315800</v>
      </c>
      <c r="C680" s="3">
        <v>0.64800000000000002</v>
      </c>
      <c r="D680" s="7" t="s">
        <v>684</v>
      </c>
      <c r="E680" s="6" t="str">
        <f t="shared" si="10"/>
        <v>ok</v>
      </c>
    </row>
    <row r="681" spans="1:5" x14ac:dyDescent="0.25">
      <c r="A681" s="2" t="s">
        <v>685</v>
      </c>
      <c r="B681" s="3">
        <v>315810</v>
      </c>
      <c r="C681" s="3">
        <v>0.61299999999999999</v>
      </c>
      <c r="D681" s="7" t="s">
        <v>685</v>
      </c>
      <c r="E681" s="6" t="str">
        <f t="shared" si="10"/>
        <v>ok</v>
      </c>
    </row>
    <row r="682" spans="1:5" x14ac:dyDescent="0.25">
      <c r="A682" s="2" t="s">
        <v>686</v>
      </c>
      <c r="B682" s="3">
        <v>315820</v>
      </c>
      <c r="C682" s="3">
        <v>0.64</v>
      </c>
      <c r="D682" s="7" t="s">
        <v>686</v>
      </c>
      <c r="E682" s="6" t="str">
        <f t="shared" si="10"/>
        <v>ok</v>
      </c>
    </row>
    <row r="683" spans="1:5" x14ac:dyDescent="0.25">
      <c r="A683" s="2" t="s">
        <v>687</v>
      </c>
      <c r="B683" s="3">
        <v>315830</v>
      </c>
      <c r="C683" s="3">
        <v>0.69799999999999995</v>
      </c>
      <c r="D683" s="7" t="s">
        <v>687</v>
      </c>
      <c r="E683" s="6" t="str">
        <f t="shared" si="10"/>
        <v>ok</v>
      </c>
    </row>
    <row r="684" spans="1:5" x14ac:dyDescent="0.25">
      <c r="A684" s="2" t="s">
        <v>688</v>
      </c>
      <c r="B684" s="3">
        <v>315840</v>
      </c>
      <c r="C684" s="3">
        <v>0.69399999999999995</v>
      </c>
      <c r="D684" s="7" t="s">
        <v>688</v>
      </c>
      <c r="E684" s="6" t="str">
        <f t="shared" si="10"/>
        <v>ok</v>
      </c>
    </row>
    <row r="685" spans="1:5" x14ac:dyDescent="0.25">
      <c r="A685" s="2" t="s">
        <v>689</v>
      </c>
      <c r="B685" s="3">
        <v>315850</v>
      </c>
      <c r="C685" s="3">
        <v>0.628</v>
      </c>
      <c r="D685" s="7" t="s">
        <v>689</v>
      </c>
      <c r="E685" s="6" t="str">
        <f t="shared" si="10"/>
        <v>ok</v>
      </c>
    </row>
    <row r="686" spans="1:5" x14ac:dyDescent="0.25">
      <c r="A686" s="2" t="s">
        <v>690</v>
      </c>
      <c r="B686" s="3">
        <v>315860</v>
      </c>
      <c r="C686" s="3">
        <v>0.65100000000000002</v>
      </c>
      <c r="D686" s="7" t="s">
        <v>690</v>
      </c>
      <c r="E686" s="6" t="str">
        <f t="shared" si="10"/>
        <v>ok</v>
      </c>
    </row>
    <row r="687" spans="1:5" x14ac:dyDescent="0.25">
      <c r="A687" s="2" t="s">
        <v>691</v>
      </c>
      <c r="B687" s="3">
        <v>315870</v>
      </c>
      <c r="C687" s="3">
        <v>0.66700000000000004</v>
      </c>
      <c r="D687" s="7" t="s">
        <v>691</v>
      </c>
      <c r="E687" s="6" t="str">
        <f t="shared" si="10"/>
        <v>ok</v>
      </c>
    </row>
    <row r="688" spans="1:5" x14ac:dyDescent="0.25">
      <c r="A688" s="2" t="s">
        <v>692</v>
      </c>
      <c r="B688" s="3">
        <v>315880</v>
      </c>
      <c r="C688" s="3">
        <v>0.64700000000000002</v>
      </c>
      <c r="D688" s="7" t="s">
        <v>692</v>
      </c>
      <c r="E688" s="6" t="str">
        <f t="shared" si="10"/>
        <v>ok</v>
      </c>
    </row>
    <row r="689" spans="1:5" x14ac:dyDescent="0.25">
      <c r="A689" s="2" t="s">
        <v>693</v>
      </c>
      <c r="B689" s="3">
        <v>315890</v>
      </c>
      <c r="C689" s="3">
        <v>0.621</v>
      </c>
      <c r="D689" s="7" t="s">
        <v>693</v>
      </c>
      <c r="E689" s="6" t="str">
        <f t="shared" si="10"/>
        <v>ok</v>
      </c>
    </row>
    <row r="690" spans="1:5" x14ac:dyDescent="0.25">
      <c r="A690" s="2" t="s">
        <v>694</v>
      </c>
      <c r="B690" s="3">
        <v>315895</v>
      </c>
      <c r="C690" s="3">
        <v>0.68500000000000005</v>
      </c>
      <c r="D690" s="7" t="s">
        <v>694</v>
      </c>
      <c r="E690" s="6" t="str">
        <f t="shared" si="10"/>
        <v>ok</v>
      </c>
    </row>
    <row r="691" spans="1:5" x14ac:dyDescent="0.25">
      <c r="A691" s="2" t="s">
        <v>695</v>
      </c>
      <c r="B691" s="3">
        <v>315900</v>
      </c>
      <c r="C691" s="3">
        <v>0.66500000000000004</v>
      </c>
      <c r="D691" s="7" t="s">
        <v>695</v>
      </c>
      <c r="E691" s="6" t="str">
        <f t="shared" si="10"/>
        <v>ok</v>
      </c>
    </row>
    <row r="692" spans="1:5" x14ac:dyDescent="0.25">
      <c r="A692" s="2" t="s">
        <v>696</v>
      </c>
      <c r="B692" s="3">
        <v>315910</v>
      </c>
      <c r="C692" s="3">
        <v>0.64700000000000002</v>
      </c>
      <c r="D692" s="7" t="s">
        <v>696</v>
      </c>
      <c r="E692" s="6" t="str">
        <f t="shared" si="10"/>
        <v>ok</v>
      </c>
    </row>
    <row r="693" spans="1:5" x14ac:dyDescent="0.25">
      <c r="A693" s="2" t="s">
        <v>697</v>
      </c>
      <c r="B693" s="3">
        <v>315920</v>
      </c>
      <c r="C693" s="3">
        <v>0.69</v>
      </c>
      <c r="D693" s="7" t="s">
        <v>697</v>
      </c>
      <c r="E693" s="6" t="str">
        <f t="shared" si="10"/>
        <v>ok</v>
      </c>
    </row>
    <row r="694" spans="1:5" x14ac:dyDescent="0.25">
      <c r="A694" s="2" t="s">
        <v>698</v>
      </c>
      <c r="B694" s="3">
        <v>315940</v>
      </c>
      <c r="C694" s="3">
        <v>0.63</v>
      </c>
      <c r="D694" s="7" t="s">
        <v>698</v>
      </c>
      <c r="E694" s="6" t="str">
        <f t="shared" si="10"/>
        <v>ok</v>
      </c>
    </row>
    <row r="695" spans="1:5" x14ac:dyDescent="0.25">
      <c r="A695" s="2" t="s">
        <v>699</v>
      </c>
      <c r="B695" s="3">
        <v>315930</v>
      </c>
      <c r="C695" s="3">
        <v>0.68200000000000005</v>
      </c>
      <c r="D695" s="7" t="s">
        <v>699</v>
      </c>
      <c r="E695" s="6" t="str">
        <f t="shared" si="10"/>
        <v>ok</v>
      </c>
    </row>
    <row r="696" spans="1:5" x14ac:dyDescent="0.25">
      <c r="A696" s="2" t="s">
        <v>700</v>
      </c>
      <c r="B696" s="3">
        <v>315935</v>
      </c>
      <c r="C696" s="3">
        <v>0.61299999999999999</v>
      </c>
      <c r="D696" s="7" t="s">
        <v>700</v>
      </c>
      <c r="E696" s="6" t="str">
        <f t="shared" si="10"/>
        <v>ok</v>
      </c>
    </row>
    <row r="697" spans="1:5" x14ac:dyDescent="0.25">
      <c r="A697" s="2" t="s">
        <v>701</v>
      </c>
      <c r="B697" s="3">
        <v>315950</v>
      </c>
      <c r="C697" s="3">
        <v>0.60699999999999998</v>
      </c>
      <c r="D697" s="7" t="s">
        <v>701</v>
      </c>
      <c r="E697" s="6" t="str">
        <f t="shared" si="10"/>
        <v>ok</v>
      </c>
    </row>
    <row r="698" spans="1:5" x14ac:dyDescent="0.25">
      <c r="A698" s="2" t="s">
        <v>702</v>
      </c>
      <c r="B698" s="3">
        <v>315960</v>
      </c>
      <c r="C698" s="3">
        <v>0.72099999999999997</v>
      </c>
      <c r="D698" s="7" t="s">
        <v>702</v>
      </c>
      <c r="E698" s="6" t="str">
        <f t="shared" si="10"/>
        <v>ok</v>
      </c>
    </row>
    <row r="699" spans="1:5" x14ac:dyDescent="0.25">
      <c r="A699" s="2" t="s">
        <v>703</v>
      </c>
      <c r="B699" s="3">
        <v>315970</v>
      </c>
      <c r="C699" s="3">
        <v>0.70499999999999996</v>
      </c>
      <c r="D699" s="7" t="s">
        <v>703</v>
      </c>
      <c r="E699" s="6" t="str">
        <f t="shared" si="10"/>
        <v>ok</v>
      </c>
    </row>
    <row r="700" spans="1:5" x14ac:dyDescent="0.25">
      <c r="A700" s="2" t="s">
        <v>704</v>
      </c>
      <c r="B700" s="3">
        <v>315980</v>
      </c>
      <c r="C700" s="3">
        <v>0.71</v>
      </c>
      <c r="D700" s="7" t="s">
        <v>704</v>
      </c>
      <c r="E700" s="6" t="str">
        <f t="shared" si="10"/>
        <v>ok</v>
      </c>
    </row>
    <row r="701" spans="1:5" x14ac:dyDescent="0.25">
      <c r="A701" s="2" t="s">
        <v>705</v>
      </c>
      <c r="B701" s="3">
        <v>315990</v>
      </c>
      <c r="C701" s="3">
        <v>0.67200000000000004</v>
      </c>
      <c r="D701" s="7" t="s">
        <v>705</v>
      </c>
      <c r="E701" s="6" t="str">
        <f t="shared" si="10"/>
        <v>ok</v>
      </c>
    </row>
    <row r="702" spans="1:5" x14ac:dyDescent="0.25">
      <c r="A702" s="2" t="s">
        <v>706</v>
      </c>
      <c r="B702" s="3">
        <v>316000</v>
      </c>
      <c r="C702" s="3">
        <v>0.67100000000000004</v>
      </c>
      <c r="D702" s="7" t="s">
        <v>706</v>
      </c>
      <c r="E702" s="6" t="str">
        <f t="shared" si="10"/>
        <v>ok</v>
      </c>
    </row>
    <row r="703" spans="1:5" x14ac:dyDescent="0.25">
      <c r="A703" s="2" t="s">
        <v>707</v>
      </c>
      <c r="B703" s="3">
        <v>316010</v>
      </c>
      <c r="C703" s="3">
        <v>0.63300000000000001</v>
      </c>
      <c r="D703" s="7" t="s">
        <v>707</v>
      </c>
      <c r="E703" s="6" t="str">
        <f t="shared" si="10"/>
        <v>ok</v>
      </c>
    </row>
    <row r="704" spans="1:5" x14ac:dyDescent="0.25">
      <c r="A704" s="2" t="s">
        <v>708</v>
      </c>
      <c r="B704" s="3">
        <v>316020</v>
      </c>
      <c r="C704" s="3">
        <v>0.55800000000000005</v>
      </c>
      <c r="D704" s="7" t="s">
        <v>708</v>
      </c>
      <c r="E704" s="6" t="str">
        <f t="shared" si="10"/>
        <v>ok</v>
      </c>
    </row>
    <row r="705" spans="1:5" x14ac:dyDescent="0.25">
      <c r="A705" s="2" t="s">
        <v>709</v>
      </c>
      <c r="B705" s="3">
        <v>316030</v>
      </c>
      <c r="C705" s="3">
        <v>0.57399999999999995</v>
      </c>
      <c r="D705" s="7" t="s">
        <v>709</v>
      </c>
      <c r="E705" s="6" t="str">
        <f t="shared" si="10"/>
        <v>ok</v>
      </c>
    </row>
    <row r="706" spans="1:5" x14ac:dyDescent="0.25">
      <c r="A706" s="2" t="s">
        <v>710</v>
      </c>
      <c r="B706" s="3">
        <v>316040</v>
      </c>
      <c r="C706" s="3">
        <v>0.72399999999999998</v>
      </c>
      <c r="D706" s="7" t="s">
        <v>710</v>
      </c>
      <c r="E706" s="6" t="str">
        <f t="shared" si="10"/>
        <v>ok</v>
      </c>
    </row>
    <row r="707" spans="1:5" x14ac:dyDescent="0.25">
      <c r="A707" s="2" t="s">
        <v>711</v>
      </c>
      <c r="B707" s="3">
        <v>316045</v>
      </c>
      <c r="C707" s="3">
        <v>0.56999999999999995</v>
      </c>
      <c r="D707" s="7" t="s">
        <v>711</v>
      </c>
      <c r="E707" s="6" t="str">
        <f t="shared" si="10"/>
        <v>ok</v>
      </c>
    </row>
    <row r="708" spans="1:5" x14ac:dyDescent="0.25">
      <c r="A708" s="2" t="s">
        <v>712</v>
      </c>
      <c r="B708" s="3">
        <v>316050</v>
      </c>
      <c r="C708" s="3">
        <v>0.66900000000000004</v>
      </c>
      <c r="D708" s="7" t="s">
        <v>712</v>
      </c>
      <c r="E708" s="6" t="str">
        <f t="shared" si="10"/>
        <v>ok</v>
      </c>
    </row>
    <row r="709" spans="1:5" x14ac:dyDescent="0.25">
      <c r="A709" s="2" t="s">
        <v>713</v>
      </c>
      <c r="B709" s="3">
        <v>316060</v>
      </c>
      <c r="C709" s="3">
        <v>0.65700000000000003</v>
      </c>
      <c r="D709" s="7" t="s">
        <v>713</v>
      </c>
      <c r="E709" s="6" t="str">
        <f t="shared" ref="E709:E772" si="11">IF(A709=D709,"ok","erro")</f>
        <v>ok</v>
      </c>
    </row>
    <row r="710" spans="1:5" x14ac:dyDescent="0.25">
      <c r="A710" s="2" t="s">
        <v>714</v>
      </c>
      <c r="B710" s="3">
        <v>316070</v>
      </c>
      <c r="C710" s="3">
        <v>0.74099999999999999</v>
      </c>
      <c r="D710" s="7" t="s">
        <v>714</v>
      </c>
      <c r="E710" s="6" t="str">
        <f t="shared" si="11"/>
        <v>ok</v>
      </c>
    </row>
    <row r="711" spans="1:5" x14ac:dyDescent="0.25">
      <c r="A711" s="2" t="s">
        <v>715</v>
      </c>
      <c r="B711" s="3">
        <v>316080</v>
      </c>
      <c r="C711" s="3">
        <v>0.67200000000000004</v>
      </c>
      <c r="D711" s="7" t="s">
        <v>715</v>
      </c>
      <c r="E711" s="6" t="str">
        <f t="shared" si="11"/>
        <v>ok</v>
      </c>
    </row>
    <row r="712" spans="1:5" x14ac:dyDescent="0.25">
      <c r="A712" s="2" t="s">
        <v>716</v>
      </c>
      <c r="B712" s="3">
        <v>316090</v>
      </c>
      <c r="C712" s="3">
        <v>0.66400000000000003</v>
      </c>
      <c r="D712" s="7" t="s">
        <v>716</v>
      </c>
      <c r="E712" s="6" t="str">
        <f t="shared" si="11"/>
        <v>ok</v>
      </c>
    </row>
    <row r="713" spans="1:5" x14ac:dyDescent="0.25">
      <c r="A713" s="2" t="s">
        <v>717</v>
      </c>
      <c r="B713" s="3">
        <v>316095</v>
      </c>
      <c r="C713" s="3">
        <v>0.63800000000000001</v>
      </c>
      <c r="D713" s="7" t="s">
        <v>717</v>
      </c>
      <c r="E713" s="6" t="str">
        <f t="shared" si="11"/>
        <v>ok</v>
      </c>
    </row>
    <row r="714" spans="1:5" x14ac:dyDescent="0.25">
      <c r="A714" s="2" t="s">
        <v>718</v>
      </c>
      <c r="B714" s="3">
        <v>316100</v>
      </c>
      <c r="C714" s="3">
        <v>0.69</v>
      </c>
      <c r="D714" s="7" t="s">
        <v>718</v>
      </c>
      <c r="E714" s="6" t="str">
        <f t="shared" si="11"/>
        <v>ok</v>
      </c>
    </row>
    <row r="715" spans="1:5" x14ac:dyDescent="0.25">
      <c r="A715" s="2" t="s">
        <v>719</v>
      </c>
      <c r="B715" s="3">
        <v>316105</v>
      </c>
      <c r="C715" s="3">
        <v>0.62</v>
      </c>
      <c r="D715" s="7" t="s">
        <v>719</v>
      </c>
      <c r="E715" s="6" t="str">
        <f t="shared" si="11"/>
        <v>ok</v>
      </c>
    </row>
    <row r="716" spans="1:5" x14ac:dyDescent="0.25">
      <c r="A716" s="2" t="s">
        <v>720</v>
      </c>
      <c r="B716" s="3">
        <v>316110</v>
      </c>
      <c r="C716" s="3">
        <v>0.63800000000000001</v>
      </c>
      <c r="D716" s="7" t="s">
        <v>720</v>
      </c>
      <c r="E716" s="6" t="str">
        <f t="shared" si="11"/>
        <v>ok</v>
      </c>
    </row>
    <row r="717" spans="1:5" x14ac:dyDescent="0.25">
      <c r="A717" s="2" t="s">
        <v>721</v>
      </c>
      <c r="B717" s="3">
        <v>316120</v>
      </c>
      <c r="C717" s="3">
        <v>0.66</v>
      </c>
      <c r="D717" s="7" t="s">
        <v>721</v>
      </c>
      <c r="E717" s="6" t="str">
        <f t="shared" si="11"/>
        <v>ok</v>
      </c>
    </row>
    <row r="718" spans="1:5" x14ac:dyDescent="0.25">
      <c r="A718" s="2" t="s">
        <v>722</v>
      </c>
      <c r="B718" s="3">
        <v>316130</v>
      </c>
      <c r="C718" s="3">
        <v>0.68799999999999994</v>
      </c>
      <c r="D718" s="7" t="s">
        <v>722</v>
      </c>
      <c r="E718" s="6" t="str">
        <f t="shared" si="11"/>
        <v>ok</v>
      </c>
    </row>
    <row r="719" spans="1:5" x14ac:dyDescent="0.25">
      <c r="A719" s="2" t="s">
        <v>723</v>
      </c>
      <c r="B719" s="3">
        <v>316140</v>
      </c>
      <c r="C719" s="3">
        <v>0.66300000000000003</v>
      </c>
      <c r="D719" s="7" t="s">
        <v>723</v>
      </c>
      <c r="E719" s="6" t="str">
        <f t="shared" si="11"/>
        <v>ok</v>
      </c>
    </row>
    <row r="720" spans="1:5" x14ac:dyDescent="0.25">
      <c r="A720" s="2" t="s">
        <v>724</v>
      </c>
      <c r="B720" s="3">
        <v>316150</v>
      </c>
      <c r="C720" s="3">
        <v>0.65100000000000002</v>
      </c>
      <c r="D720" s="7" t="s">
        <v>724</v>
      </c>
      <c r="E720" s="6" t="str">
        <f t="shared" si="11"/>
        <v>ok</v>
      </c>
    </row>
    <row r="721" spans="1:5" x14ac:dyDescent="0.25">
      <c r="A721" s="2" t="s">
        <v>725</v>
      </c>
      <c r="B721" s="3">
        <v>316160</v>
      </c>
      <c r="C721" s="3">
        <v>0.6</v>
      </c>
      <c r="D721" s="7" t="s">
        <v>725</v>
      </c>
      <c r="E721" s="6" t="str">
        <f t="shared" si="11"/>
        <v>ok</v>
      </c>
    </row>
    <row r="722" spans="1:5" x14ac:dyDescent="0.25">
      <c r="A722" s="2" t="s">
        <v>726</v>
      </c>
      <c r="B722" s="3">
        <v>316165</v>
      </c>
      <c r="C722" s="3">
        <v>0.63</v>
      </c>
      <c r="D722" s="7" t="s">
        <v>726</v>
      </c>
      <c r="E722" s="6" t="str">
        <f t="shared" si="11"/>
        <v>ok</v>
      </c>
    </row>
    <row r="723" spans="1:5" x14ac:dyDescent="0.25">
      <c r="A723" s="2" t="s">
        <v>727</v>
      </c>
      <c r="B723" s="3">
        <v>316170</v>
      </c>
      <c r="C723" s="3">
        <v>0.67</v>
      </c>
      <c r="D723" s="7" t="s">
        <v>727</v>
      </c>
      <c r="E723" s="6" t="str">
        <f t="shared" si="11"/>
        <v>ok</v>
      </c>
    </row>
    <row r="724" spans="1:5" x14ac:dyDescent="0.25">
      <c r="A724" s="2" t="s">
        <v>728</v>
      </c>
      <c r="B724" s="3">
        <v>316180</v>
      </c>
      <c r="C724" s="3">
        <v>0.68899999999999995</v>
      </c>
      <c r="D724" s="7" t="s">
        <v>728</v>
      </c>
      <c r="E724" s="6" t="str">
        <f t="shared" si="11"/>
        <v>ok</v>
      </c>
    </row>
    <row r="725" spans="1:5" x14ac:dyDescent="0.25">
      <c r="A725" s="2" t="s">
        <v>729</v>
      </c>
      <c r="B725" s="3">
        <v>316190</v>
      </c>
      <c r="C725" s="3">
        <v>0.66700000000000004</v>
      </c>
      <c r="D725" s="7" t="s">
        <v>729</v>
      </c>
      <c r="E725" s="6" t="str">
        <f t="shared" si="11"/>
        <v>ok</v>
      </c>
    </row>
    <row r="726" spans="1:5" x14ac:dyDescent="0.25">
      <c r="A726" s="2" t="s">
        <v>730</v>
      </c>
      <c r="B726" s="3">
        <v>312550</v>
      </c>
      <c r="C726" s="3">
        <v>0.64</v>
      </c>
      <c r="D726" s="7" t="s">
        <v>730</v>
      </c>
      <c r="E726" s="6" t="str">
        <f t="shared" si="11"/>
        <v>ok</v>
      </c>
    </row>
    <row r="727" spans="1:5" x14ac:dyDescent="0.25">
      <c r="A727" s="2" t="s">
        <v>731</v>
      </c>
      <c r="B727" s="3">
        <v>316200</v>
      </c>
      <c r="C727" s="3">
        <v>0.71499999999999997</v>
      </c>
      <c r="D727" s="7" t="s">
        <v>731</v>
      </c>
      <c r="E727" s="6" t="str">
        <f t="shared" si="11"/>
        <v>ok</v>
      </c>
    </row>
    <row r="728" spans="1:5" x14ac:dyDescent="0.25">
      <c r="A728" s="2" t="s">
        <v>732</v>
      </c>
      <c r="B728" s="3">
        <v>316210</v>
      </c>
      <c r="C728" s="3">
        <v>0.73599999999999999</v>
      </c>
      <c r="D728" s="7" t="s">
        <v>732</v>
      </c>
      <c r="E728" s="6" t="str">
        <f t="shared" si="11"/>
        <v>ok</v>
      </c>
    </row>
    <row r="729" spans="1:5" x14ac:dyDescent="0.25">
      <c r="A729" s="2" t="s">
        <v>733</v>
      </c>
      <c r="B729" s="3">
        <v>316220</v>
      </c>
      <c r="C729" s="3">
        <v>0.72399999999999998</v>
      </c>
      <c r="D729" s="7" t="s">
        <v>733</v>
      </c>
      <c r="E729" s="6" t="str">
        <f t="shared" si="11"/>
        <v>ok</v>
      </c>
    </row>
    <row r="730" spans="1:5" x14ac:dyDescent="0.25">
      <c r="A730" s="2" t="s">
        <v>734</v>
      </c>
      <c r="B730" s="3">
        <v>316225</v>
      </c>
      <c r="C730" s="3">
        <v>0.63400000000000001</v>
      </c>
      <c r="D730" s="7" t="s">
        <v>734</v>
      </c>
      <c r="E730" s="6" t="str">
        <f t="shared" si="11"/>
        <v>ok</v>
      </c>
    </row>
    <row r="731" spans="1:5" x14ac:dyDescent="0.25">
      <c r="A731" s="2" t="s">
        <v>735</v>
      </c>
      <c r="B731" s="3">
        <v>316230</v>
      </c>
      <c r="C731" s="3">
        <v>0.65300000000000002</v>
      </c>
      <c r="D731" s="7" t="s">
        <v>735</v>
      </c>
      <c r="E731" s="6" t="str">
        <f t="shared" si="11"/>
        <v>ok</v>
      </c>
    </row>
    <row r="732" spans="1:5" x14ac:dyDescent="0.25">
      <c r="A732" s="2" t="s">
        <v>736</v>
      </c>
      <c r="B732" s="3">
        <v>316240</v>
      </c>
      <c r="C732" s="3">
        <v>0.56899999999999995</v>
      </c>
      <c r="D732" s="7" t="s">
        <v>736</v>
      </c>
      <c r="E732" s="6" t="str">
        <f t="shared" si="11"/>
        <v>ok</v>
      </c>
    </row>
    <row r="733" spans="1:5" x14ac:dyDescent="0.25">
      <c r="A733" s="2" t="s">
        <v>737</v>
      </c>
      <c r="B733" s="3">
        <v>316245</v>
      </c>
      <c r="C733" s="3">
        <v>0.52900000000000003</v>
      </c>
      <c r="D733" s="7" t="s">
        <v>737</v>
      </c>
      <c r="E733" s="6" t="str">
        <f t="shared" si="11"/>
        <v>ok</v>
      </c>
    </row>
    <row r="734" spans="1:5" x14ac:dyDescent="0.25">
      <c r="A734" s="2" t="s">
        <v>738</v>
      </c>
      <c r="B734" s="3">
        <v>316250</v>
      </c>
      <c r="C734" s="3">
        <v>0.75800000000000001</v>
      </c>
      <c r="D734" s="7" t="s">
        <v>738</v>
      </c>
      <c r="E734" s="6" t="str">
        <f t="shared" si="11"/>
        <v>ok</v>
      </c>
    </row>
    <row r="735" spans="1:5" x14ac:dyDescent="0.25">
      <c r="A735" s="2" t="s">
        <v>739</v>
      </c>
      <c r="B735" s="3">
        <v>316255</v>
      </c>
      <c r="C735" s="3">
        <v>0.65</v>
      </c>
      <c r="D735" s="7" t="s">
        <v>739</v>
      </c>
      <c r="E735" s="6" t="str">
        <f t="shared" si="11"/>
        <v>ok</v>
      </c>
    </row>
    <row r="736" spans="1:5" x14ac:dyDescent="0.25">
      <c r="A736" s="2" t="s">
        <v>740</v>
      </c>
      <c r="B736" s="3">
        <v>316257</v>
      </c>
      <c r="C736" s="3">
        <v>0.64</v>
      </c>
      <c r="D736" s="7" t="s">
        <v>740</v>
      </c>
      <c r="E736" s="6" t="str">
        <f t="shared" si="11"/>
        <v>ok</v>
      </c>
    </row>
    <row r="737" spans="1:5" x14ac:dyDescent="0.25">
      <c r="A737" s="2" t="s">
        <v>741</v>
      </c>
      <c r="B737" s="3">
        <v>316260</v>
      </c>
      <c r="C737" s="3">
        <v>0.64800000000000002</v>
      </c>
      <c r="D737" s="7" t="s">
        <v>741</v>
      </c>
      <c r="E737" s="6" t="str">
        <f t="shared" si="11"/>
        <v>ok</v>
      </c>
    </row>
    <row r="738" spans="1:5" x14ac:dyDescent="0.25">
      <c r="A738" s="2" t="s">
        <v>742</v>
      </c>
      <c r="B738" s="3">
        <v>316265</v>
      </c>
      <c r="C738" s="3">
        <v>0.625</v>
      </c>
      <c r="D738" s="7" t="s">
        <v>742</v>
      </c>
      <c r="E738" s="6" t="str">
        <f t="shared" si="11"/>
        <v>ok</v>
      </c>
    </row>
    <row r="739" spans="1:5" x14ac:dyDescent="0.25">
      <c r="A739" s="2" t="s">
        <v>743</v>
      </c>
      <c r="B739" s="3">
        <v>316270</v>
      </c>
      <c r="C739" s="3">
        <v>0.61499999999999999</v>
      </c>
      <c r="D739" s="7" t="s">
        <v>743</v>
      </c>
      <c r="E739" s="6" t="str">
        <f t="shared" si="11"/>
        <v>ok</v>
      </c>
    </row>
    <row r="740" spans="1:5" x14ac:dyDescent="0.25">
      <c r="A740" s="2" t="s">
        <v>744</v>
      </c>
      <c r="B740" s="3">
        <v>316280</v>
      </c>
      <c r="C740" s="3">
        <v>0.63800000000000001</v>
      </c>
      <c r="D740" s="7" t="s">
        <v>744</v>
      </c>
      <c r="E740" s="6" t="str">
        <f t="shared" si="11"/>
        <v>ok</v>
      </c>
    </row>
    <row r="741" spans="1:5" x14ac:dyDescent="0.25">
      <c r="A741" s="2" t="s">
        <v>745</v>
      </c>
      <c r="B741" s="3">
        <v>316290</v>
      </c>
      <c r="C741" s="3">
        <v>0.70799999999999996</v>
      </c>
      <c r="D741" s="7" t="s">
        <v>745</v>
      </c>
      <c r="E741" s="6" t="str">
        <f t="shared" si="11"/>
        <v>ok</v>
      </c>
    </row>
    <row r="742" spans="1:5" x14ac:dyDescent="0.25">
      <c r="A742" s="2" t="s">
        <v>746</v>
      </c>
      <c r="B742" s="3">
        <v>316292</v>
      </c>
      <c r="C742" s="3">
        <v>0.66200000000000003</v>
      </c>
      <c r="D742" s="7" t="s">
        <v>746</v>
      </c>
      <c r="E742" s="6" t="str">
        <f t="shared" si="11"/>
        <v>ok</v>
      </c>
    </row>
    <row r="743" spans="1:5" x14ac:dyDescent="0.25">
      <c r="A743" s="2" t="s">
        <v>747</v>
      </c>
      <c r="B743" s="3">
        <v>316294</v>
      </c>
      <c r="C743" s="3">
        <v>0.73899999999999999</v>
      </c>
      <c r="D743" s="7" t="s">
        <v>747</v>
      </c>
      <c r="E743" s="6" t="str">
        <f t="shared" si="11"/>
        <v>ok</v>
      </c>
    </row>
    <row r="744" spans="1:5" x14ac:dyDescent="0.25">
      <c r="A744" s="2" t="s">
        <v>748</v>
      </c>
      <c r="B744" s="3">
        <v>316295</v>
      </c>
      <c r="C744" s="3">
        <v>0.72899999999999998</v>
      </c>
      <c r="D744" s="7" t="s">
        <v>748</v>
      </c>
      <c r="E744" s="6" t="str">
        <f t="shared" si="11"/>
        <v>ok</v>
      </c>
    </row>
    <row r="745" spans="1:5" x14ac:dyDescent="0.25">
      <c r="A745" s="2" t="s">
        <v>749</v>
      </c>
      <c r="B745" s="3">
        <v>316300</v>
      </c>
      <c r="C745" s="3">
        <v>0.58299999999999996</v>
      </c>
      <c r="D745" s="7" t="s">
        <v>749</v>
      </c>
      <c r="E745" s="6" t="str">
        <f t="shared" si="11"/>
        <v>ok</v>
      </c>
    </row>
    <row r="746" spans="1:5" x14ac:dyDescent="0.25">
      <c r="A746" s="2" t="s">
        <v>750</v>
      </c>
      <c r="B746" s="3">
        <v>316310</v>
      </c>
      <c r="C746" s="3">
        <v>0.70399999999999996</v>
      </c>
      <c r="D746" s="7" t="s">
        <v>750</v>
      </c>
      <c r="E746" s="6" t="str">
        <f t="shared" si="11"/>
        <v>ok</v>
      </c>
    </row>
    <row r="747" spans="1:5" x14ac:dyDescent="0.25">
      <c r="A747" s="2" t="s">
        <v>751</v>
      </c>
      <c r="B747" s="3">
        <v>316320</v>
      </c>
      <c r="C747" s="3">
        <v>0.71699999999999997</v>
      </c>
      <c r="D747" s="7" t="s">
        <v>751</v>
      </c>
      <c r="E747" s="6" t="str">
        <f t="shared" si="11"/>
        <v>ok</v>
      </c>
    </row>
    <row r="748" spans="1:5" x14ac:dyDescent="0.25">
      <c r="A748" s="2" t="s">
        <v>752</v>
      </c>
      <c r="B748" s="3">
        <v>316330</v>
      </c>
      <c r="C748" s="3">
        <v>0.65800000000000003</v>
      </c>
      <c r="D748" s="7" t="s">
        <v>752</v>
      </c>
      <c r="E748" s="6" t="str">
        <f t="shared" si="11"/>
        <v>ok</v>
      </c>
    </row>
    <row r="749" spans="1:5" x14ac:dyDescent="0.25">
      <c r="A749" s="2" t="s">
        <v>753</v>
      </c>
      <c r="B749" s="3">
        <v>316340</v>
      </c>
      <c r="C749" s="3">
        <v>0.66600000000000004</v>
      </c>
      <c r="D749" s="7" t="s">
        <v>753</v>
      </c>
      <c r="E749" s="6" t="str">
        <f t="shared" si="11"/>
        <v>ok</v>
      </c>
    </row>
    <row r="750" spans="1:5" x14ac:dyDescent="0.25">
      <c r="A750" s="2" t="s">
        <v>754</v>
      </c>
      <c r="B750" s="3">
        <v>316350</v>
      </c>
      <c r="C750" s="3">
        <v>0.56599999999999995</v>
      </c>
      <c r="D750" s="7" t="s">
        <v>754</v>
      </c>
      <c r="E750" s="6" t="str">
        <f t="shared" si="11"/>
        <v>ok</v>
      </c>
    </row>
    <row r="751" spans="1:5" x14ac:dyDescent="0.25">
      <c r="A751" s="2" t="s">
        <v>755</v>
      </c>
      <c r="B751" s="3">
        <v>316360</v>
      </c>
      <c r="C751" s="3">
        <v>0.65700000000000003</v>
      </c>
      <c r="D751" s="7" t="s">
        <v>755</v>
      </c>
      <c r="E751" s="6" t="str">
        <f t="shared" si="11"/>
        <v>ok</v>
      </c>
    </row>
    <row r="752" spans="1:5" x14ac:dyDescent="0.25">
      <c r="A752" s="2" t="s">
        <v>756</v>
      </c>
      <c r="B752" s="3">
        <v>316370</v>
      </c>
      <c r="C752" s="3">
        <v>0.75900000000000001</v>
      </c>
      <c r="D752" s="7" t="s">
        <v>756</v>
      </c>
      <c r="E752" s="6" t="str">
        <f t="shared" si="11"/>
        <v>ok</v>
      </c>
    </row>
    <row r="753" spans="1:5" x14ac:dyDescent="0.25">
      <c r="A753" s="2" t="s">
        <v>757</v>
      </c>
      <c r="B753" s="3">
        <v>316380</v>
      </c>
      <c r="C753" s="3">
        <v>0.64400000000000002</v>
      </c>
      <c r="D753" s="7" t="s">
        <v>757</v>
      </c>
      <c r="E753" s="6" t="str">
        <f t="shared" si="11"/>
        <v>ok</v>
      </c>
    </row>
    <row r="754" spans="1:5" x14ac:dyDescent="0.25">
      <c r="A754" s="2" t="s">
        <v>758</v>
      </c>
      <c r="B754" s="3">
        <v>316390</v>
      </c>
      <c r="C754" s="3">
        <v>0.67400000000000004</v>
      </c>
      <c r="D754" s="7" t="s">
        <v>758</v>
      </c>
      <c r="E754" s="6" t="str">
        <f t="shared" si="11"/>
        <v>ok</v>
      </c>
    </row>
    <row r="755" spans="1:5" x14ac:dyDescent="0.25">
      <c r="A755" s="2" t="s">
        <v>759</v>
      </c>
      <c r="B755" s="3">
        <v>316400</v>
      </c>
      <c r="C755" s="3">
        <v>0.65900000000000003</v>
      </c>
      <c r="D755" s="7" t="s">
        <v>759</v>
      </c>
      <c r="E755" s="6" t="str">
        <f t="shared" si="11"/>
        <v>ok</v>
      </c>
    </row>
    <row r="756" spans="1:5" x14ac:dyDescent="0.25">
      <c r="A756" s="2" t="s">
        <v>760</v>
      </c>
      <c r="B756" s="3">
        <v>316410</v>
      </c>
      <c r="C756" s="3">
        <v>0.622</v>
      </c>
      <c r="D756" s="7" t="s">
        <v>760</v>
      </c>
      <c r="E756" s="6" t="str">
        <f t="shared" si="11"/>
        <v>ok</v>
      </c>
    </row>
    <row r="757" spans="1:5" x14ac:dyDescent="0.25">
      <c r="A757" s="2" t="s">
        <v>761</v>
      </c>
      <c r="B757" s="3">
        <v>316420</v>
      </c>
      <c r="C757" s="3">
        <v>0.64</v>
      </c>
      <c r="D757" s="7" t="s">
        <v>761</v>
      </c>
      <c r="E757" s="6" t="str">
        <f t="shared" si="11"/>
        <v>ok</v>
      </c>
    </row>
    <row r="758" spans="1:5" x14ac:dyDescent="0.25">
      <c r="A758" s="2" t="s">
        <v>762</v>
      </c>
      <c r="B758" s="3">
        <v>316430</v>
      </c>
      <c r="C758" s="3">
        <v>0.67200000000000004</v>
      </c>
      <c r="D758" s="7" t="s">
        <v>762</v>
      </c>
      <c r="E758" s="6" t="str">
        <f t="shared" si="11"/>
        <v>ok</v>
      </c>
    </row>
    <row r="759" spans="1:5" x14ac:dyDescent="0.25">
      <c r="A759" s="2" t="s">
        <v>763</v>
      </c>
      <c r="B759" s="3">
        <v>316440</v>
      </c>
      <c r="C759" s="3">
        <v>0.69199999999999995</v>
      </c>
      <c r="D759" s="7" t="s">
        <v>763</v>
      </c>
      <c r="E759" s="6" t="str">
        <f t="shared" si="11"/>
        <v>ok</v>
      </c>
    </row>
    <row r="760" spans="1:5" x14ac:dyDescent="0.25">
      <c r="A760" s="2" t="s">
        <v>764</v>
      </c>
      <c r="B760" s="3">
        <v>316443</v>
      </c>
      <c r="C760" s="3">
        <v>0.66</v>
      </c>
      <c r="D760" s="7" t="s">
        <v>764</v>
      </c>
      <c r="E760" s="6" t="str">
        <f t="shared" si="11"/>
        <v>ok</v>
      </c>
    </row>
    <row r="761" spans="1:5" x14ac:dyDescent="0.25">
      <c r="A761" s="2" t="s">
        <v>765</v>
      </c>
      <c r="B761" s="3">
        <v>316447</v>
      </c>
      <c r="C761" s="3">
        <v>0.60699999999999998</v>
      </c>
      <c r="D761" s="7" t="s">
        <v>765</v>
      </c>
      <c r="E761" s="6" t="str">
        <f t="shared" si="11"/>
        <v>ok</v>
      </c>
    </row>
    <row r="762" spans="1:5" x14ac:dyDescent="0.25">
      <c r="A762" s="2" t="s">
        <v>766</v>
      </c>
      <c r="B762" s="3">
        <v>316450</v>
      </c>
      <c r="C762" s="3">
        <v>0.58099999999999996</v>
      </c>
      <c r="D762" s="7" t="s">
        <v>766</v>
      </c>
      <c r="E762" s="6" t="str">
        <f t="shared" si="11"/>
        <v>ok</v>
      </c>
    </row>
    <row r="763" spans="1:5" x14ac:dyDescent="0.25">
      <c r="A763" s="2" t="s">
        <v>767</v>
      </c>
      <c r="B763" s="3">
        <v>316460</v>
      </c>
      <c r="C763" s="3">
        <v>0.626</v>
      </c>
      <c r="D763" s="7" t="s">
        <v>767</v>
      </c>
      <c r="E763" s="6" t="str">
        <f t="shared" si="11"/>
        <v>ok</v>
      </c>
    </row>
    <row r="764" spans="1:5" x14ac:dyDescent="0.25">
      <c r="A764" s="2" t="s">
        <v>768</v>
      </c>
      <c r="B764" s="3">
        <v>316470</v>
      </c>
      <c r="C764" s="3">
        <v>0.72199999999999998</v>
      </c>
      <c r="D764" s="7" t="s">
        <v>768</v>
      </c>
      <c r="E764" s="6" t="str">
        <f t="shared" si="11"/>
        <v>ok</v>
      </c>
    </row>
    <row r="765" spans="1:5" x14ac:dyDescent="0.25">
      <c r="A765" s="2" t="s">
        <v>769</v>
      </c>
      <c r="B765" s="3">
        <v>316480</v>
      </c>
      <c r="C765" s="3">
        <v>0.63200000000000001</v>
      </c>
      <c r="D765" s="7" t="s">
        <v>769</v>
      </c>
      <c r="E765" s="6" t="str">
        <f t="shared" si="11"/>
        <v>ok</v>
      </c>
    </row>
    <row r="766" spans="1:5" x14ac:dyDescent="0.25">
      <c r="A766" s="2" t="s">
        <v>770</v>
      </c>
      <c r="B766" s="3">
        <v>316490</v>
      </c>
      <c r="C766" s="3">
        <v>0.67600000000000005</v>
      </c>
      <c r="D766" s="7" t="s">
        <v>770</v>
      </c>
      <c r="E766" s="6" t="str">
        <f t="shared" si="11"/>
        <v>ok</v>
      </c>
    </row>
    <row r="767" spans="1:5" x14ac:dyDescent="0.25">
      <c r="A767" s="2" t="s">
        <v>771</v>
      </c>
      <c r="B767" s="3">
        <v>316520</v>
      </c>
      <c r="C767" s="3">
        <v>0.66700000000000004</v>
      </c>
      <c r="D767" s="7" t="s">
        <v>771</v>
      </c>
      <c r="E767" s="6" t="str">
        <f t="shared" si="11"/>
        <v>ok</v>
      </c>
    </row>
    <row r="768" spans="1:5" x14ac:dyDescent="0.25">
      <c r="A768" s="2" t="s">
        <v>772</v>
      </c>
      <c r="B768" s="3">
        <v>316500</v>
      </c>
      <c r="C768" s="3">
        <v>0.66200000000000003</v>
      </c>
      <c r="D768" s="7" t="s">
        <v>772</v>
      </c>
      <c r="E768" s="6" t="str">
        <f t="shared" si="11"/>
        <v>ok</v>
      </c>
    </row>
    <row r="769" spans="1:5" x14ac:dyDescent="0.25">
      <c r="A769" s="2" t="s">
        <v>773</v>
      </c>
      <c r="B769" s="3">
        <v>316510</v>
      </c>
      <c r="C769" s="3">
        <v>0.7</v>
      </c>
      <c r="D769" s="7" t="s">
        <v>773</v>
      </c>
      <c r="E769" s="6" t="str">
        <f t="shared" si="11"/>
        <v>ok</v>
      </c>
    </row>
    <row r="770" spans="1:5" x14ac:dyDescent="0.25">
      <c r="A770" s="2" t="s">
        <v>774</v>
      </c>
      <c r="B770" s="3">
        <v>316530</v>
      </c>
      <c r="C770" s="3">
        <v>0.71499999999999997</v>
      </c>
      <c r="D770" s="7" t="s">
        <v>774</v>
      </c>
      <c r="E770" s="6" t="str">
        <f t="shared" si="11"/>
        <v>ok</v>
      </c>
    </row>
    <row r="771" spans="1:5" x14ac:dyDescent="0.25">
      <c r="A771" s="2" t="s">
        <v>775</v>
      </c>
      <c r="B771" s="3">
        <v>316540</v>
      </c>
      <c r="C771" s="3">
        <v>0.68</v>
      </c>
      <c r="D771" s="7" t="s">
        <v>775</v>
      </c>
      <c r="E771" s="6" t="str">
        <f t="shared" si="11"/>
        <v>ok</v>
      </c>
    </row>
    <row r="772" spans="1:5" x14ac:dyDescent="0.25">
      <c r="A772" s="2" t="s">
        <v>776</v>
      </c>
      <c r="B772" s="3">
        <v>316550</v>
      </c>
      <c r="C772" s="3">
        <v>0.63600000000000001</v>
      </c>
      <c r="D772" s="7" t="s">
        <v>776</v>
      </c>
      <c r="E772" s="6" t="str">
        <f t="shared" si="11"/>
        <v>ok</v>
      </c>
    </row>
    <row r="773" spans="1:5" x14ac:dyDescent="0.25">
      <c r="A773" s="2" t="s">
        <v>777</v>
      </c>
      <c r="B773" s="3">
        <v>316553</v>
      </c>
      <c r="C773" s="3">
        <v>0.73399999999999999</v>
      </c>
      <c r="D773" s="7" t="s">
        <v>777</v>
      </c>
      <c r="E773" s="6" t="str">
        <f t="shared" ref="E773:E837" si="12">IF(A773=D773,"ok","erro")</f>
        <v>ok</v>
      </c>
    </row>
    <row r="774" spans="1:5" x14ac:dyDescent="0.25">
      <c r="A774" s="2" t="s">
        <v>778</v>
      </c>
      <c r="B774" s="3">
        <v>316556</v>
      </c>
      <c r="C774" s="3">
        <v>0.65400000000000003</v>
      </c>
      <c r="D774" s="7" t="s">
        <v>778</v>
      </c>
      <c r="E774" s="6" t="str">
        <f t="shared" si="12"/>
        <v>ok</v>
      </c>
    </row>
    <row r="775" spans="1:5" x14ac:dyDescent="0.25">
      <c r="A775" s="2" t="s">
        <v>779</v>
      </c>
      <c r="B775" s="3">
        <v>316557</v>
      </c>
      <c r="C775" s="3">
        <v>0.66100000000000003</v>
      </c>
      <c r="D775" s="7" t="s">
        <v>779</v>
      </c>
      <c r="E775" s="6" t="str">
        <f t="shared" si="12"/>
        <v>ok</v>
      </c>
    </row>
    <row r="776" spans="1:5" x14ac:dyDescent="0.25">
      <c r="A776" s="2" t="s">
        <v>780</v>
      </c>
      <c r="B776" s="3">
        <v>316560</v>
      </c>
      <c r="C776" s="3">
        <v>0.67400000000000004</v>
      </c>
      <c r="D776" s="7" t="s">
        <v>780</v>
      </c>
      <c r="E776" s="6" t="str">
        <f t="shared" si="12"/>
        <v>ok</v>
      </c>
    </row>
    <row r="777" spans="1:5" x14ac:dyDescent="0.25">
      <c r="A777" s="2" t="s">
        <v>781</v>
      </c>
      <c r="B777" s="3">
        <v>316570</v>
      </c>
      <c r="C777" s="3">
        <v>0.64400000000000002</v>
      </c>
      <c r="D777" s="7" t="s">
        <v>781</v>
      </c>
      <c r="E777" s="6" t="str">
        <f t="shared" si="12"/>
        <v>ok</v>
      </c>
    </row>
    <row r="778" spans="1:5" x14ac:dyDescent="0.25">
      <c r="A778" s="2" t="s">
        <v>782</v>
      </c>
      <c r="B778" s="3">
        <v>316580</v>
      </c>
      <c r="C778" s="3">
        <v>0.68400000000000005</v>
      </c>
      <c r="D778" s="7" t="s">
        <v>782</v>
      </c>
      <c r="E778" s="6" t="str">
        <f t="shared" si="12"/>
        <v>ok</v>
      </c>
    </row>
    <row r="779" spans="1:5" x14ac:dyDescent="0.25">
      <c r="A779" s="2" t="s">
        <v>783</v>
      </c>
      <c r="B779" s="3">
        <v>316590</v>
      </c>
      <c r="C779" s="3">
        <v>0.62</v>
      </c>
      <c r="D779" s="7" t="s">
        <v>783</v>
      </c>
      <c r="E779" s="6" t="str">
        <f t="shared" si="12"/>
        <v>ok</v>
      </c>
    </row>
    <row r="780" spans="1:5" x14ac:dyDescent="0.25">
      <c r="A780" s="2" t="s">
        <v>784</v>
      </c>
      <c r="B780" s="3">
        <v>316600</v>
      </c>
      <c r="C780" s="3">
        <v>0.63100000000000001</v>
      </c>
      <c r="D780" s="7" t="s">
        <v>784</v>
      </c>
      <c r="E780" s="6" t="str">
        <f t="shared" si="12"/>
        <v>ok</v>
      </c>
    </row>
    <row r="781" spans="1:5" x14ac:dyDescent="0.25">
      <c r="A781" s="2" t="s">
        <v>785</v>
      </c>
      <c r="B781" s="3">
        <v>316610</v>
      </c>
      <c r="C781" s="3">
        <v>0.56499999999999995</v>
      </c>
      <c r="D781" s="7" t="s">
        <v>785</v>
      </c>
      <c r="E781" s="6" t="str">
        <f t="shared" si="12"/>
        <v>ok</v>
      </c>
    </row>
    <row r="782" spans="1:5" x14ac:dyDescent="0.25">
      <c r="A782" s="2" t="s">
        <v>786</v>
      </c>
      <c r="B782" s="3">
        <v>316620</v>
      </c>
      <c r="C782" s="3">
        <v>0.626</v>
      </c>
      <c r="D782" s="7" t="s">
        <v>786</v>
      </c>
      <c r="E782" s="6" t="str">
        <f t="shared" si="12"/>
        <v>ok</v>
      </c>
    </row>
    <row r="783" spans="1:5" x14ac:dyDescent="0.25">
      <c r="A783" s="2" t="s">
        <v>787</v>
      </c>
      <c r="B783" s="3">
        <v>316630</v>
      </c>
      <c r="C783" s="3">
        <v>0.56000000000000005</v>
      </c>
      <c r="D783" s="7" t="s">
        <v>787</v>
      </c>
      <c r="E783" s="6" t="str">
        <f t="shared" si="12"/>
        <v>ok</v>
      </c>
    </row>
    <row r="784" spans="1:5" x14ac:dyDescent="0.25">
      <c r="A784" s="2" t="s">
        <v>788</v>
      </c>
      <c r="B784" s="3">
        <v>316640</v>
      </c>
      <c r="C784" s="3">
        <v>0.66</v>
      </c>
      <c r="D784" s="7" t="s">
        <v>788</v>
      </c>
      <c r="E784" s="6" t="str">
        <f t="shared" si="12"/>
        <v>ok</v>
      </c>
    </row>
    <row r="785" spans="1:5" x14ac:dyDescent="0.25">
      <c r="A785" s="2" t="s">
        <v>789</v>
      </c>
      <c r="B785" s="3">
        <v>316650</v>
      </c>
      <c r="C785" s="3">
        <v>0.55700000000000005</v>
      </c>
      <c r="D785" s="7" t="s">
        <v>789</v>
      </c>
      <c r="E785" s="6" t="str">
        <f t="shared" si="12"/>
        <v>ok</v>
      </c>
    </row>
    <row r="786" spans="1:5" x14ac:dyDescent="0.25">
      <c r="A786" s="2" t="s">
        <v>790</v>
      </c>
      <c r="B786" s="3">
        <v>316660</v>
      </c>
      <c r="C786" s="3">
        <v>0.67700000000000005</v>
      </c>
      <c r="D786" s="7" t="s">
        <v>790</v>
      </c>
      <c r="E786" s="6" t="str">
        <f t="shared" si="12"/>
        <v>ok</v>
      </c>
    </row>
    <row r="787" spans="1:5" x14ac:dyDescent="0.25">
      <c r="A787" s="2" t="s">
        <v>791</v>
      </c>
      <c r="B787" s="3">
        <v>316670</v>
      </c>
      <c r="C787" s="3">
        <v>0.65100000000000002</v>
      </c>
      <c r="D787" s="7" t="s">
        <v>791</v>
      </c>
      <c r="E787" s="6" t="str">
        <f t="shared" si="12"/>
        <v>ok</v>
      </c>
    </row>
    <row r="788" spans="1:5" x14ac:dyDescent="0.25">
      <c r="A788" s="2" t="s">
        <v>792</v>
      </c>
      <c r="B788" s="3">
        <v>316680</v>
      </c>
      <c r="C788" s="3">
        <v>0.69599999999999995</v>
      </c>
      <c r="D788" s="7" t="s">
        <v>792</v>
      </c>
      <c r="E788" s="6" t="str">
        <f t="shared" si="12"/>
        <v>ok</v>
      </c>
    </row>
    <row r="789" spans="1:5" x14ac:dyDescent="0.25">
      <c r="A789" s="2" t="s">
        <v>793</v>
      </c>
      <c r="B789" s="3">
        <v>316690</v>
      </c>
      <c r="C789" s="3">
        <v>0.67700000000000005</v>
      </c>
      <c r="D789" s="7" t="s">
        <v>793</v>
      </c>
      <c r="E789" s="6" t="str">
        <f t="shared" si="12"/>
        <v>ok</v>
      </c>
    </row>
    <row r="790" spans="1:5" x14ac:dyDescent="0.25">
      <c r="A790" s="2" t="s">
        <v>794</v>
      </c>
      <c r="B790" s="3">
        <v>316695</v>
      </c>
      <c r="C790" s="3">
        <v>0.63300000000000001</v>
      </c>
      <c r="D790" s="7" t="s">
        <v>794</v>
      </c>
      <c r="E790" s="6" t="str">
        <f t="shared" si="12"/>
        <v>ok</v>
      </c>
    </row>
    <row r="791" spans="1:5" x14ac:dyDescent="0.25">
      <c r="A791" s="2" t="s">
        <v>795</v>
      </c>
      <c r="B791" s="3">
        <v>316700</v>
      </c>
      <c r="C791" s="3">
        <v>0.64300000000000002</v>
      </c>
      <c r="D791" s="7" t="s">
        <v>795</v>
      </c>
      <c r="E791" s="6" t="str">
        <f t="shared" si="12"/>
        <v>ok</v>
      </c>
    </row>
    <row r="792" spans="1:5" x14ac:dyDescent="0.25">
      <c r="A792" s="2" t="s">
        <v>796</v>
      </c>
      <c r="B792" s="3">
        <v>316710</v>
      </c>
      <c r="C792" s="3">
        <v>0.65600000000000003</v>
      </c>
      <c r="D792" s="7" t="s">
        <v>796</v>
      </c>
      <c r="E792" s="6" t="str">
        <f t="shared" si="12"/>
        <v>ok</v>
      </c>
    </row>
    <row r="793" spans="1:5" x14ac:dyDescent="0.25">
      <c r="A793" s="2" t="s">
        <v>797</v>
      </c>
      <c r="B793" s="3">
        <v>316720</v>
      </c>
      <c r="C793" s="3">
        <v>0.76</v>
      </c>
      <c r="D793" s="7" t="s">
        <v>797</v>
      </c>
      <c r="E793" s="6" t="str">
        <f t="shared" si="12"/>
        <v>ok</v>
      </c>
    </row>
    <row r="794" spans="1:5" x14ac:dyDescent="0.25">
      <c r="A794" s="2" t="s">
        <v>798</v>
      </c>
      <c r="B794" s="3">
        <v>316555</v>
      </c>
      <c r="C794" s="3">
        <v>0.54200000000000004</v>
      </c>
      <c r="D794" s="7" t="s">
        <v>798</v>
      </c>
      <c r="E794" s="6" t="str">
        <f t="shared" si="12"/>
        <v>ok</v>
      </c>
    </row>
    <row r="795" spans="1:5" x14ac:dyDescent="0.25">
      <c r="A795" s="2" t="s">
        <v>799</v>
      </c>
      <c r="B795" s="3">
        <v>316730</v>
      </c>
      <c r="C795" s="3">
        <v>0.65200000000000002</v>
      </c>
      <c r="D795" s="7" t="s">
        <v>799</v>
      </c>
      <c r="E795" s="6" t="str">
        <f t="shared" si="12"/>
        <v>ok</v>
      </c>
    </row>
    <row r="796" spans="1:5" x14ac:dyDescent="0.25">
      <c r="A796" s="2" t="s">
        <v>800</v>
      </c>
      <c r="B796" s="3">
        <v>316740</v>
      </c>
      <c r="C796" s="3">
        <v>0.69899999999999995</v>
      </c>
      <c r="D796" s="7" t="s">
        <v>800</v>
      </c>
      <c r="E796" s="6" t="str">
        <f t="shared" si="12"/>
        <v>ok</v>
      </c>
    </row>
    <row r="797" spans="1:5" x14ac:dyDescent="0.25">
      <c r="A797" s="2" t="s">
        <v>801</v>
      </c>
      <c r="B797" s="3">
        <v>316750</v>
      </c>
      <c r="C797" s="3">
        <v>0.63800000000000001</v>
      </c>
      <c r="D797" s="7" t="s">
        <v>801</v>
      </c>
      <c r="E797" s="6" t="str">
        <f t="shared" si="12"/>
        <v>ok</v>
      </c>
    </row>
    <row r="798" spans="1:5" x14ac:dyDescent="0.25">
      <c r="A798" s="2" t="s">
        <v>802</v>
      </c>
      <c r="B798" s="3">
        <v>316760</v>
      </c>
      <c r="C798" s="3">
        <v>0.63200000000000001</v>
      </c>
      <c r="D798" s="7" t="s">
        <v>802</v>
      </c>
      <c r="E798" s="6" t="str">
        <f t="shared" si="12"/>
        <v>ok</v>
      </c>
    </row>
    <row r="799" spans="1:5" x14ac:dyDescent="0.25">
      <c r="A799" s="2" t="s">
        <v>803</v>
      </c>
      <c r="B799" s="3">
        <v>316770</v>
      </c>
      <c r="C799" s="3">
        <v>0.63100000000000001</v>
      </c>
      <c r="D799" s="7" t="s">
        <v>803</v>
      </c>
      <c r="E799" s="6" t="str">
        <f t="shared" si="12"/>
        <v>ok</v>
      </c>
    </row>
    <row r="800" spans="1:5" x14ac:dyDescent="0.25">
      <c r="A800" s="2" t="s">
        <v>804</v>
      </c>
      <c r="B800" s="3">
        <v>316780</v>
      </c>
      <c r="C800" s="3">
        <v>0.69699999999999995</v>
      </c>
      <c r="D800" s="7" t="s">
        <v>804</v>
      </c>
      <c r="E800" s="6" t="str">
        <f t="shared" si="12"/>
        <v>ok</v>
      </c>
    </row>
    <row r="801" spans="1:5" x14ac:dyDescent="0.25">
      <c r="A801" s="2" t="s">
        <v>805</v>
      </c>
      <c r="B801" s="3">
        <v>316790</v>
      </c>
      <c r="C801" s="3">
        <v>0.68100000000000005</v>
      </c>
      <c r="D801" s="7" t="s">
        <v>805</v>
      </c>
      <c r="E801" s="6" t="str">
        <f t="shared" si="12"/>
        <v>ok</v>
      </c>
    </row>
    <row r="802" spans="1:5" x14ac:dyDescent="0.25">
      <c r="A802" s="2" t="s">
        <v>806</v>
      </c>
      <c r="B802" s="3">
        <v>316800</v>
      </c>
      <c r="C802" s="3">
        <v>0.67</v>
      </c>
      <c r="D802" s="7" t="s">
        <v>806</v>
      </c>
      <c r="E802" s="6" t="str">
        <f t="shared" si="12"/>
        <v>ok</v>
      </c>
    </row>
    <row r="803" spans="1:5" x14ac:dyDescent="0.25">
      <c r="A803" s="2" t="s">
        <v>807</v>
      </c>
      <c r="B803" s="3">
        <v>316805</v>
      </c>
      <c r="C803" s="3">
        <v>0.64500000000000002</v>
      </c>
      <c r="D803" s="7" t="s">
        <v>807</v>
      </c>
      <c r="E803" s="6" t="str">
        <f t="shared" si="12"/>
        <v>ok</v>
      </c>
    </row>
    <row r="804" spans="1:5" x14ac:dyDescent="0.25">
      <c r="A804" s="2" t="s">
        <v>808</v>
      </c>
      <c r="B804" s="3">
        <v>316810</v>
      </c>
      <c r="C804" s="3">
        <v>0.71199999999999997</v>
      </c>
      <c r="D804" s="7" t="s">
        <v>808</v>
      </c>
      <c r="E804" s="6" t="str">
        <f t="shared" si="12"/>
        <v>ok</v>
      </c>
    </row>
    <row r="805" spans="1:5" x14ac:dyDescent="0.25">
      <c r="A805" s="2" t="s">
        <v>809</v>
      </c>
      <c r="B805" s="3">
        <v>316820</v>
      </c>
      <c r="C805" s="3">
        <v>0.66700000000000004</v>
      </c>
      <c r="D805" s="7" t="s">
        <v>809</v>
      </c>
      <c r="E805" s="6" t="str">
        <f t="shared" si="12"/>
        <v>ok</v>
      </c>
    </row>
    <row r="806" spans="1:5" x14ac:dyDescent="0.25">
      <c r="A806" s="2" t="s">
        <v>810</v>
      </c>
      <c r="B806" s="3">
        <v>316830</v>
      </c>
      <c r="C806" s="3">
        <v>0.65100000000000002</v>
      </c>
      <c r="D806" s="7" t="s">
        <v>810</v>
      </c>
      <c r="E806" s="6" t="str">
        <f t="shared" si="12"/>
        <v>ok</v>
      </c>
    </row>
    <row r="807" spans="1:5" x14ac:dyDescent="0.25">
      <c r="A807" s="2" t="s">
        <v>811</v>
      </c>
      <c r="B807" s="3">
        <v>316840</v>
      </c>
      <c r="C807" s="3">
        <v>0.63300000000000001</v>
      </c>
      <c r="D807" s="7" t="s">
        <v>811</v>
      </c>
      <c r="E807" s="6" t="str">
        <f t="shared" si="12"/>
        <v>ok</v>
      </c>
    </row>
    <row r="808" spans="1:5" x14ac:dyDescent="0.25">
      <c r="A808" s="2" t="s">
        <v>812</v>
      </c>
      <c r="B808" s="3">
        <v>316850</v>
      </c>
      <c r="C808" s="3">
        <v>0.67500000000000004</v>
      </c>
      <c r="D808" s="7" t="s">
        <v>812</v>
      </c>
      <c r="E808" s="6" t="str">
        <f t="shared" si="12"/>
        <v>ok</v>
      </c>
    </row>
    <row r="809" spans="1:5" x14ac:dyDescent="0.25">
      <c r="A809" s="2" t="s">
        <v>813</v>
      </c>
      <c r="B809" s="3">
        <v>316860</v>
      </c>
      <c r="C809" s="3">
        <v>0.70099999999999996</v>
      </c>
      <c r="D809" s="7" t="s">
        <v>813</v>
      </c>
      <c r="E809" s="6" t="str">
        <f t="shared" si="12"/>
        <v>ok</v>
      </c>
    </row>
    <row r="810" spans="1:5" x14ac:dyDescent="0.25">
      <c r="A810" s="2" t="s">
        <v>814</v>
      </c>
      <c r="B810" s="3">
        <v>316870</v>
      </c>
      <c r="C810" s="3">
        <v>0.77</v>
      </c>
      <c r="D810" s="7" t="s">
        <v>814</v>
      </c>
      <c r="E810" s="6" t="str">
        <f t="shared" si="12"/>
        <v>ok</v>
      </c>
    </row>
    <row r="811" spans="1:5" x14ac:dyDescent="0.25">
      <c r="A811" s="2" t="s">
        <v>815</v>
      </c>
      <c r="B811" s="3">
        <v>316880</v>
      </c>
      <c r="C811" s="3">
        <v>0.74</v>
      </c>
      <c r="D811" s="7" t="s">
        <v>815</v>
      </c>
      <c r="E811" s="6" t="str">
        <f t="shared" si="12"/>
        <v>ok</v>
      </c>
    </row>
    <row r="812" spans="1:5" x14ac:dyDescent="0.25">
      <c r="A812" s="2" t="s">
        <v>816</v>
      </c>
      <c r="B812" s="3">
        <v>316890</v>
      </c>
      <c r="C812" s="3">
        <v>0.68300000000000005</v>
      </c>
      <c r="D812" s="7" t="s">
        <v>816</v>
      </c>
      <c r="E812" s="6" t="str">
        <f t="shared" si="12"/>
        <v>ok</v>
      </c>
    </row>
    <row r="813" spans="1:5" x14ac:dyDescent="0.25">
      <c r="A813" s="2" t="s">
        <v>817</v>
      </c>
      <c r="B813" s="3">
        <v>316900</v>
      </c>
      <c r="C813" s="3">
        <v>0.68799999999999994</v>
      </c>
      <c r="D813" s="7" t="s">
        <v>817</v>
      </c>
      <c r="E813" s="6" t="str">
        <f t="shared" si="12"/>
        <v>ok</v>
      </c>
    </row>
    <row r="814" spans="1:5" x14ac:dyDescent="0.25">
      <c r="A814" s="2" t="s">
        <v>818</v>
      </c>
      <c r="B814" s="3">
        <v>316905</v>
      </c>
      <c r="C814" s="3">
        <v>0.69599999999999995</v>
      </c>
      <c r="D814" s="7" t="s">
        <v>818</v>
      </c>
      <c r="E814" s="6" t="str">
        <f t="shared" si="12"/>
        <v>ok</v>
      </c>
    </row>
    <row r="815" spans="1:5" x14ac:dyDescent="0.25">
      <c r="A815" s="2" t="s">
        <v>819</v>
      </c>
      <c r="B815" s="3">
        <v>316910</v>
      </c>
      <c r="C815" s="3">
        <v>0.66100000000000003</v>
      </c>
      <c r="D815" s="7" t="s">
        <v>819</v>
      </c>
      <c r="E815" s="6" t="str">
        <f t="shared" si="12"/>
        <v>ok</v>
      </c>
    </row>
    <row r="816" spans="1:5" x14ac:dyDescent="0.25">
      <c r="A816" s="2" t="s">
        <v>820</v>
      </c>
      <c r="B816" s="3">
        <v>316920</v>
      </c>
      <c r="C816" s="3">
        <v>0.71799999999999997</v>
      </c>
      <c r="D816" s="7" t="s">
        <v>820</v>
      </c>
      <c r="E816" s="6" t="str">
        <f t="shared" si="12"/>
        <v>ok</v>
      </c>
    </row>
    <row r="817" spans="1:5" x14ac:dyDescent="0.25">
      <c r="A817" s="2" t="s">
        <v>821</v>
      </c>
      <c r="B817" s="3">
        <v>316930</v>
      </c>
      <c r="C817" s="3">
        <v>0.74399999999999999</v>
      </c>
      <c r="D817" s="7" t="s">
        <v>821</v>
      </c>
      <c r="E817" s="6" t="str">
        <f t="shared" si="12"/>
        <v>ok</v>
      </c>
    </row>
    <row r="818" spans="1:5" x14ac:dyDescent="0.25">
      <c r="A818" s="2" t="s">
        <v>822</v>
      </c>
      <c r="B818" s="3">
        <v>316935</v>
      </c>
      <c r="C818" s="3">
        <v>0.752</v>
      </c>
      <c r="D818" s="7" t="s">
        <v>822</v>
      </c>
      <c r="E818" s="6" t="str">
        <f t="shared" si="12"/>
        <v>ok</v>
      </c>
    </row>
    <row r="819" spans="1:5" x14ac:dyDescent="0.25">
      <c r="A819" s="2" t="s">
        <v>823</v>
      </c>
      <c r="B819" s="3">
        <v>316940</v>
      </c>
      <c r="C819" s="3">
        <v>0.73099999999999998</v>
      </c>
      <c r="D819" s="7" t="s">
        <v>823</v>
      </c>
      <c r="E819" s="6" t="str">
        <f t="shared" si="12"/>
        <v>ok</v>
      </c>
    </row>
    <row r="820" spans="1:5" x14ac:dyDescent="0.25">
      <c r="A820" s="2" t="s">
        <v>824</v>
      </c>
      <c r="B820" s="3">
        <v>316950</v>
      </c>
      <c r="C820" s="3">
        <v>0.626</v>
      </c>
      <c r="D820" s="7" t="s">
        <v>824</v>
      </c>
      <c r="E820" s="6" t="str">
        <f t="shared" si="12"/>
        <v>ok</v>
      </c>
    </row>
    <row r="821" spans="1:5" x14ac:dyDescent="0.25">
      <c r="A821" s="2" t="s">
        <v>825</v>
      </c>
      <c r="B821" s="3">
        <v>316960</v>
      </c>
      <c r="C821" s="3">
        <v>0.71899999999999997</v>
      </c>
      <c r="D821" s="7" t="s">
        <v>825</v>
      </c>
      <c r="E821" s="6" t="str">
        <f t="shared" si="12"/>
        <v>ok</v>
      </c>
    </row>
    <row r="822" spans="1:5" x14ac:dyDescent="0.25">
      <c r="A822" s="2" t="s">
        <v>826</v>
      </c>
      <c r="B822" s="3">
        <v>316970</v>
      </c>
      <c r="C822" s="3">
        <v>0.68200000000000005</v>
      </c>
      <c r="D822" s="7" t="s">
        <v>826</v>
      </c>
      <c r="E822" s="6" t="str">
        <f t="shared" si="12"/>
        <v>ok</v>
      </c>
    </row>
    <row r="823" spans="1:5" x14ac:dyDescent="0.25">
      <c r="A823" s="2" t="s">
        <v>827</v>
      </c>
      <c r="B823" s="3">
        <v>316980</v>
      </c>
      <c r="C823" s="3">
        <v>0.69599999999999995</v>
      </c>
      <c r="D823" s="7" t="s">
        <v>827</v>
      </c>
      <c r="E823" s="6" t="str">
        <f t="shared" si="12"/>
        <v>ok</v>
      </c>
    </row>
    <row r="824" spans="1:5" x14ac:dyDescent="0.25">
      <c r="A824" s="2" t="s">
        <v>828</v>
      </c>
      <c r="B824" s="3">
        <v>316990</v>
      </c>
      <c r="C824" s="3">
        <v>0.72399999999999998</v>
      </c>
      <c r="D824" s="7" t="s">
        <v>828</v>
      </c>
      <c r="E824" s="6" t="str">
        <f t="shared" si="12"/>
        <v>ok</v>
      </c>
    </row>
    <row r="825" spans="1:5" x14ac:dyDescent="0.25">
      <c r="A825" s="2" t="s">
        <v>829</v>
      </c>
      <c r="B825" s="3">
        <v>317000</v>
      </c>
      <c r="C825" s="3">
        <v>0.60899999999999999</v>
      </c>
      <c r="D825" s="7" t="s">
        <v>829</v>
      </c>
      <c r="E825" s="6" t="str">
        <f t="shared" si="12"/>
        <v>ok</v>
      </c>
    </row>
    <row r="826" spans="1:5" x14ac:dyDescent="0.25">
      <c r="A826" s="2" t="s">
        <v>830</v>
      </c>
      <c r="B826" s="3">
        <v>317005</v>
      </c>
      <c r="C826" s="3">
        <v>0.61399999999999999</v>
      </c>
      <c r="D826" s="7" t="s">
        <v>830</v>
      </c>
      <c r="E826" s="6" t="str">
        <f t="shared" si="12"/>
        <v>ok</v>
      </c>
    </row>
    <row r="827" spans="1:5" x14ac:dyDescent="0.25">
      <c r="A827" s="2" t="s">
        <v>831</v>
      </c>
      <c r="B827" s="3">
        <v>317010</v>
      </c>
      <c r="C827" s="3">
        <v>0.77200000000000002</v>
      </c>
      <c r="D827" s="7" t="s">
        <v>831</v>
      </c>
      <c r="E827" s="6" t="str">
        <f t="shared" si="12"/>
        <v>ok</v>
      </c>
    </row>
    <row r="828" spans="1:5" x14ac:dyDescent="0.25">
      <c r="A828" s="2" t="s">
        <v>832</v>
      </c>
      <c r="B828" s="3">
        <v>317020</v>
      </c>
      <c r="C828" s="3">
        <v>0.78900000000000003</v>
      </c>
      <c r="D828" s="7" t="s">
        <v>832</v>
      </c>
      <c r="E828" s="6" t="str">
        <f t="shared" si="12"/>
        <v>ok</v>
      </c>
    </row>
    <row r="829" spans="1:5" x14ac:dyDescent="0.25">
      <c r="A829" s="2" t="s">
        <v>833</v>
      </c>
      <c r="B829" s="3">
        <v>317030</v>
      </c>
      <c r="C829" s="3">
        <v>0.63800000000000001</v>
      </c>
      <c r="D829" s="7" t="s">
        <v>833</v>
      </c>
      <c r="E829" s="6" t="str">
        <f t="shared" si="12"/>
        <v>ok</v>
      </c>
    </row>
    <row r="830" spans="1:5" x14ac:dyDescent="0.25">
      <c r="A830" s="2" t="s">
        <v>834</v>
      </c>
      <c r="B830" s="3">
        <v>317040</v>
      </c>
      <c r="C830" s="3">
        <v>0.73599999999999999</v>
      </c>
      <c r="D830" s="7" t="s">
        <v>834</v>
      </c>
      <c r="E830" s="6" t="str">
        <f t="shared" si="12"/>
        <v>ok</v>
      </c>
    </row>
    <row r="831" spans="1:5" s="14" customFormat="1" x14ac:dyDescent="0.25"/>
    <row r="832" spans="1:5" x14ac:dyDescent="0.25">
      <c r="A832" s="2" t="s">
        <v>835</v>
      </c>
      <c r="B832" s="3">
        <v>317043</v>
      </c>
      <c r="C832" s="3">
        <v>0.67200000000000004</v>
      </c>
      <c r="D832" s="7" t="s">
        <v>835</v>
      </c>
      <c r="E832" s="6" t="str">
        <f t="shared" si="12"/>
        <v>ok</v>
      </c>
    </row>
    <row r="833" spans="1:5" x14ac:dyDescent="0.25">
      <c r="A833" s="2" t="s">
        <v>836</v>
      </c>
      <c r="B833" s="3">
        <v>317047</v>
      </c>
      <c r="C833" s="3">
        <v>0.66400000000000003</v>
      </c>
      <c r="D833" s="7" t="s">
        <v>836</v>
      </c>
      <c r="E833" s="6" t="str">
        <f t="shared" si="12"/>
        <v>ok</v>
      </c>
    </row>
    <row r="834" spans="1:5" x14ac:dyDescent="0.25">
      <c r="A834" s="2" t="s">
        <v>837</v>
      </c>
      <c r="B834" s="3">
        <v>317050</v>
      </c>
      <c r="C834" s="3">
        <v>0.63300000000000001</v>
      </c>
      <c r="D834" s="7" t="s">
        <v>837</v>
      </c>
      <c r="E834" s="6" t="str">
        <f t="shared" si="12"/>
        <v>ok</v>
      </c>
    </row>
    <row r="835" spans="1:5" x14ac:dyDescent="0.25">
      <c r="A835" s="2" t="s">
        <v>838</v>
      </c>
      <c r="B835" s="3">
        <v>317052</v>
      </c>
      <c r="C835" s="3">
        <v>0.61899999999999999</v>
      </c>
      <c r="D835" s="7" t="s">
        <v>838</v>
      </c>
      <c r="E835" s="6" t="str">
        <f t="shared" si="12"/>
        <v>ok</v>
      </c>
    </row>
    <row r="836" spans="1:5" x14ac:dyDescent="0.25">
      <c r="A836" s="2" t="s">
        <v>839</v>
      </c>
      <c r="B836" s="3">
        <v>317057</v>
      </c>
      <c r="C836" s="3">
        <v>0.63100000000000001</v>
      </c>
      <c r="D836" s="7" t="s">
        <v>839</v>
      </c>
      <c r="E836" s="6" t="str">
        <f t="shared" si="12"/>
        <v>ok</v>
      </c>
    </row>
    <row r="837" spans="1:5" x14ac:dyDescent="0.25">
      <c r="A837" s="2" t="s">
        <v>840</v>
      </c>
      <c r="B837" s="3">
        <v>317060</v>
      </c>
      <c r="C837" s="3">
        <v>0.69599999999999995</v>
      </c>
      <c r="D837" s="7" t="s">
        <v>840</v>
      </c>
      <c r="E837" s="6" t="str">
        <f t="shared" si="12"/>
        <v>ok</v>
      </c>
    </row>
    <row r="838" spans="1:5" x14ac:dyDescent="0.25">
      <c r="A838" s="2" t="s">
        <v>841</v>
      </c>
      <c r="B838" s="3">
        <v>317065</v>
      </c>
      <c r="C838" s="3">
        <v>0.63400000000000001</v>
      </c>
      <c r="D838" s="7" t="s">
        <v>841</v>
      </c>
      <c r="E838" s="6" t="str">
        <f t="shared" ref="E838:E857" si="13">IF(A838=D838,"ok","erro")</f>
        <v>ok</v>
      </c>
    </row>
    <row r="839" spans="1:5" x14ac:dyDescent="0.25">
      <c r="A839" s="2" t="s">
        <v>842</v>
      </c>
      <c r="B839" s="3">
        <v>317070</v>
      </c>
      <c r="C839" s="3">
        <v>0.77800000000000002</v>
      </c>
      <c r="D839" s="7" t="s">
        <v>842</v>
      </c>
      <c r="E839" s="6" t="str">
        <f t="shared" si="13"/>
        <v>ok</v>
      </c>
    </row>
    <row r="840" spans="1:5" x14ac:dyDescent="0.25">
      <c r="A840" s="2" t="s">
        <v>843</v>
      </c>
      <c r="B840" s="3">
        <v>317075</v>
      </c>
      <c r="C840" s="3">
        <v>0.71099999999999997</v>
      </c>
      <c r="D840" s="7" t="s">
        <v>843</v>
      </c>
      <c r="E840" s="6" t="str">
        <f t="shared" si="13"/>
        <v>ok</v>
      </c>
    </row>
    <row r="841" spans="1:5" x14ac:dyDescent="0.25">
      <c r="A841" s="2" t="s">
        <v>844</v>
      </c>
      <c r="B841" s="3">
        <v>317080</v>
      </c>
      <c r="C841" s="3">
        <v>0.66600000000000004</v>
      </c>
      <c r="D841" s="7" t="s">
        <v>844</v>
      </c>
      <c r="E841" s="6" t="str">
        <f t="shared" si="13"/>
        <v>ok</v>
      </c>
    </row>
    <row r="842" spans="1:5" x14ac:dyDescent="0.25">
      <c r="A842" s="2" t="s">
        <v>845</v>
      </c>
      <c r="B842" s="3">
        <v>317090</v>
      </c>
      <c r="C842" s="3">
        <v>0.59399999999999997</v>
      </c>
      <c r="D842" s="7" t="s">
        <v>845</v>
      </c>
      <c r="E842" s="6" t="str">
        <f t="shared" si="13"/>
        <v>ok</v>
      </c>
    </row>
    <row r="843" spans="1:5" x14ac:dyDescent="0.25">
      <c r="A843" s="2" t="s">
        <v>846</v>
      </c>
      <c r="B843" s="3">
        <v>317100</v>
      </c>
      <c r="C843" s="3">
        <v>0.74199999999999999</v>
      </c>
      <c r="D843" s="7" t="s">
        <v>846</v>
      </c>
      <c r="E843" s="6" t="str">
        <f t="shared" si="13"/>
        <v>ok</v>
      </c>
    </row>
    <row r="844" spans="1:5" x14ac:dyDescent="0.25">
      <c r="A844" s="2" t="s">
        <v>847</v>
      </c>
      <c r="B844" s="3">
        <v>317103</v>
      </c>
      <c r="C844" s="3">
        <v>0.58399999999999996</v>
      </c>
      <c r="D844" s="7" t="s">
        <v>847</v>
      </c>
      <c r="E844" s="6" t="str">
        <f t="shared" si="13"/>
        <v>ok</v>
      </c>
    </row>
    <row r="845" spans="1:5" x14ac:dyDescent="0.25">
      <c r="A845" s="2" t="s">
        <v>848</v>
      </c>
      <c r="B845" s="3">
        <v>317107</v>
      </c>
      <c r="C845" s="3">
        <v>0.63200000000000001</v>
      </c>
      <c r="D845" s="7" t="s">
        <v>848</v>
      </c>
      <c r="E845" s="6" t="str">
        <f t="shared" si="13"/>
        <v>ok</v>
      </c>
    </row>
    <row r="846" spans="1:5" x14ac:dyDescent="0.25">
      <c r="A846" s="2" t="s">
        <v>849</v>
      </c>
      <c r="B846" s="3">
        <v>317110</v>
      </c>
      <c r="C846" s="3">
        <v>0.66700000000000004</v>
      </c>
      <c r="D846" s="7" t="s">
        <v>849</v>
      </c>
      <c r="E846" s="6" t="str">
        <f t="shared" si="13"/>
        <v>ok</v>
      </c>
    </row>
    <row r="847" spans="1:5" x14ac:dyDescent="0.25">
      <c r="A847" s="2" t="s">
        <v>850</v>
      </c>
      <c r="B847" s="3">
        <v>317115</v>
      </c>
      <c r="C847" s="3">
        <v>0.61199999999999999</v>
      </c>
      <c r="D847" s="7" t="s">
        <v>850</v>
      </c>
      <c r="E847" s="6" t="str">
        <f t="shared" si="13"/>
        <v>ok</v>
      </c>
    </row>
    <row r="848" spans="1:5" x14ac:dyDescent="0.25">
      <c r="A848" s="2" t="s">
        <v>851</v>
      </c>
      <c r="B848" s="3">
        <v>317120</v>
      </c>
      <c r="C848" s="3">
        <v>0.68799999999999994</v>
      </c>
      <c r="D848" s="7" t="s">
        <v>851</v>
      </c>
      <c r="E848" s="6" t="str">
        <f t="shared" si="13"/>
        <v>ok</v>
      </c>
    </row>
    <row r="849" spans="1:5" x14ac:dyDescent="0.25">
      <c r="A849" s="2" t="s">
        <v>852</v>
      </c>
      <c r="B849" s="3">
        <v>317130</v>
      </c>
      <c r="C849" s="3">
        <v>0.77500000000000002</v>
      </c>
      <c r="D849" s="7" t="s">
        <v>852</v>
      </c>
      <c r="E849" s="6" t="str">
        <f t="shared" si="13"/>
        <v>ok</v>
      </c>
    </row>
    <row r="850" spans="1:5" x14ac:dyDescent="0.25">
      <c r="A850" s="2" t="s">
        <v>853</v>
      </c>
      <c r="B850" s="3">
        <v>317140</v>
      </c>
      <c r="C850" s="3">
        <v>0.66800000000000004</v>
      </c>
      <c r="D850" s="7" t="s">
        <v>853</v>
      </c>
      <c r="E850" s="6" t="str">
        <f t="shared" si="13"/>
        <v>ok</v>
      </c>
    </row>
    <row r="851" spans="1:5" x14ac:dyDescent="0.25">
      <c r="A851" s="2" t="s">
        <v>854</v>
      </c>
      <c r="B851" s="3">
        <v>317160</v>
      </c>
      <c r="C851" s="3">
        <v>0.61</v>
      </c>
      <c r="D851" s="7" t="s">
        <v>854</v>
      </c>
      <c r="E851" s="6" t="str">
        <f t="shared" si="13"/>
        <v>ok</v>
      </c>
    </row>
    <row r="852" spans="1:5" x14ac:dyDescent="0.25">
      <c r="A852" s="2" t="s">
        <v>855</v>
      </c>
      <c r="B852" s="3">
        <v>317170</v>
      </c>
      <c r="C852" s="3">
        <v>0.65100000000000002</v>
      </c>
      <c r="D852" s="7" t="s">
        <v>855</v>
      </c>
      <c r="E852" s="6" t="str">
        <f t="shared" si="13"/>
        <v>ok</v>
      </c>
    </row>
    <row r="853" spans="1:5" x14ac:dyDescent="0.25">
      <c r="A853" s="2" t="s">
        <v>856</v>
      </c>
      <c r="B853" s="3">
        <v>317180</v>
      </c>
      <c r="C853" s="3">
        <v>0.67500000000000004</v>
      </c>
      <c r="D853" s="7" t="s">
        <v>856</v>
      </c>
      <c r="E853" s="6" t="str">
        <f t="shared" si="13"/>
        <v>ok</v>
      </c>
    </row>
    <row r="854" spans="1:5" x14ac:dyDescent="0.25">
      <c r="A854" s="2" t="s">
        <v>857</v>
      </c>
      <c r="B854" s="3">
        <v>317190</v>
      </c>
      <c r="C854" s="3">
        <v>0.62</v>
      </c>
      <c r="D854" s="7" t="s">
        <v>857</v>
      </c>
      <c r="E854" s="6" t="str">
        <f t="shared" si="13"/>
        <v>ok</v>
      </c>
    </row>
    <row r="855" spans="1:5" x14ac:dyDescent="0.25">
      <c r="A855" s="2" t="s">
        <v>858</v>
      </c>
      <c r="B855" s="3">
        <v>317200</v>
      </c>
      <c r="C855" s="3">
        <v>0.70899999999999996</v>
      </c>
      <c r="D855" s="7" t="s">
        <v>858</v>
      </c>
      <c r="E855" s="6" t="str">
        <f t="shared" si="13"/>
        <v>ok</v>
      </c>
    </row>
    <row r="856" spans="1:5" x14ac:dyDescent="0.25">
      <c r="A856" s="2" t="s">
        <v>859</v>
      </c>
      <c r="B856" s="3">
        <v>317210</v>
      </c>
      <c r="C856" s="3">
        <v>0.66900000000000004</v>
      </c>
      <c r="D856" s="7" t="s">
        <v>859</v>
      </c>
      <c r="E856" s="6" t="str">
        <f t="shared" si="13"/>
        <v>ok</v>
      </c>
    </row>
    <row r="857" spans="1:5" x14ac:dyDescent="0.25">
      <c r="A857" s="2" t="s">
        <v>860</v>
      </c>
      <c r="B857" s="3">
        <v>317220</v>
      </c>
      <c r="C857" s="3">
        <v>0.67800000000000005</v>
      </c>
      <c r="D857" s="7" t="s">
        <v>860</v>
      </c>
      <c r="E857" s="6" t="str">
        <f t="shared" si="13"/>
        <v>ok</v>
      </c>
    </row>
    <row r="858" spans="1:5" x14ac:dyDescent="0.25">
      <c r="A858" s="2" t="s">
        <v>1738</v>
      </c>
      <c r="B858" s="14"/>
      <c r="C858" s="14">
        <v>1</v>
      </c>
      <c r="D858" s="7" t="s">
        <v>1738</v>
      </c>
    </row>
    <row r="859" spans="1:5" x14ac:dyDescent="0.25">
      <c r="A859" s="2" t="s">
        <v>1737</v>
      </c>
      <c r="B859" s="14"/>
      <c r="C859" s="14">
        <v>1</v>
      </c>
      <c r="D859" s="2" t="s">
        <v>1737</v>
      </c>
      <c r="E859" s="49" t="str">
        <f>IF(A859=D859,"ok","erro")</f>
        <v>ok</v>
      </c>
    </row>
  </sheetData>
  <sheetProtection selectLockedCells="1" selectUnlockedCells="1"/>
  <autoFilter ref="A2:E857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F863"/>
  <sheetViews>
    <sheetView topLeftCell="A842" workbookViewId="0">
      <selection activeCell="G862" sqref="G862"/>
    </sheetView>
  </sheetViews>
  <sheetFormatPr defaultRowHeight="15" x14ac:dyDescent="0.25"/>
  <cols>
    <col min="1" max="1" width="14.28515625" style="6" customWidth="1"/>
    <col min="2" max="2" width="15.42578125" style="6" bestFit="1" customWidth="1"/>
    <col min="3" max="3" width="12.7109375" style="6" bestFit="1" customWidth="1"/>
    <col min="4" max="4" width="11.7109375" style="6" customWidth="1"/>
    <col min="5" max="5" width="30" style="6" bestFit="1" customWidth="1"/>
    <col min="6" max="16384" width="9.140625" style="6"/>
  </cols>
  <sheetData>
    <row r="1" spans="1:6" x14ac:dyDescent="0.25">
      <c r="A1" s="82" t="s">
        <v>862</v>
      </c>
      <c r="B1" s="82"/>
      <c r="C1" s="82"/>
      <c r="D1" s="82"/>
    </row>
    <row r="2" spans="1:6" x14ac:dyDescent="0.25">
      <c r="A2" s="82" t="s">
        <v>1744</v>
      </c>
      <c r="B2" s="82"/>
      <c r="C2" s="82"/>
      <c r="D2" s="82"/>
    </row>
    <row r="3" spans="1:6" x14ac:dyDescent="0.25">
      <c r="A3" s="82" t="s">
        <v>1745</v>
      </c>
      <c r="B3" s="82"/>
      <c r="C3" s="82"/>
      <c r="D3" s="82"/>
    </row>
    <row r="4" spans="1:6" x14ac:dyDescent="0.25">
      <c r="A4" s="83" t="s">
        <v>1746</v>
      </c>
      <c r="B4" s="83"/>
      <c r="C4" s="83"/>
      <c r="D4" s="83"/>
    </row>
    <row r="5" spans="1:6" x14ac:dyDescent="0.25">
      <c r="A5" s="23" t="s">
        <v>0</v>
      </c>
      <c r="B5" s="24" t="s">
        <v>1</v>
      </c>
      <c r="C5" s="24" t="s">
        <v>863</v>
      </c>
      <c r="D5" s="24" t="s">
        <v>864</v>
      </c>
      <c r="E5" s="7" t="s">
        <v>7</v>
      </c>
    </row>
    <row r="6" spans="1:6" ht="21" x14ac:dyDescent="0.25">
      <c r="A6" s="53" t="s">
        <v>8</v>
      </c>
      <c r="B6" s="54">
        <v>433505.3</v>
      </c>
      <c r="C6" s="54">
        <v>2227.3000000000002</v>
      </c>
      <c r="D6" s="55">
        <v>0</v>
      </c>
      <c r="E6" s="7" t="s">
        <v>8</v>
      </c>
      <c r="F6" s="6" t="str">
        <f>IF(A6=E6,"ok","erro")</f>
        <v>ok</v>
      </c>
    </row>
    <row r="7" spans="1:6" x14ac:dyDescent="0.25">
      <c r="A7" s="48" t="s">
        <v>9</v>
      </c>
      <c r="B7" s="25">
        <v>867010.6</v>
      </c>
      <c r="C7" s="26">
        <v>102.79</v>
      </c>
      <c r="D7" s="26">
        <v>0</v>
      </c>
      <c r="E7" s="7" t="s">
        <v>9</v>
      </c>
      <c r="F7" s="6" t="str">
        <f t="shared" ref="F7:F70" si="0">IF(A7=E7,"ok","erro")</f>
        <v>ok</v>
      </c>
    </row>
    <row r="8" spans="1:6" x14ac:dyDescent="0.25">
      <c r="A8" s="53" t="s">
        <v>10</v>
      </c>
      <c r="B8" s="54">
        <v>722508.84</v>
      </c>
      <c r="C8" s="55">
        <v>26.69</v>
      </c>
      <c r="D8" s="55">
        <v>0</v>
      </c>
      <c r="E8" s="7" t="s">
        <v>10</v>
      </c>
      <c r="F8" s="6" t="str">
        <f t="shared" si="0"/>
        <v>ok</v>
      </c>
    </row>
    <row r="9" spans="1:6" x14ac:dyDescent="0.25">
      <c r="A9" s="48" t="s">
        <v>11</v>
      </c>
      <c r="B9" s="25">
        <v>433505.3</v>
      </c>
      <c r="C9" s="26">
        <v>0</v>
      </c>
      <c r="D9" s="26">
        <v>0</v>
      </c>
      <c r="E9" s="7" t="s">
        <v>11</v>
      </c>
      <c r="F9" s="6" t="str">
        <f t="shared" si="0"/>
        <v>ok</v>
      </c>
    </row>
    <row r="10" spans="1:6" x14ac:dyDescent="0.25">
      <c r="A10" s="53" t="s">
        <v>12</v>
      </c>
      <c r="B10" s="54">
        <v>433505.3</v>
      </c>
      <c r="C10" s="55">
        <v>571</v>
      </c>
      <c r="D10" s="55">
        <v>0</v>
      </c>
      <c r="E10" s="7" t="s">
        <v>12</v>
      </c>
      <c r="F10" s="6" t="str">
        <f t="shared" si="0"/>
        <v>ok</v>
      </c>
    </row>
    <row r="11" spans="1:6" x14ac:dyDescent="0.25">
      <c r="A11" s="48" t="s">
        <v>13</v>
      </c>
      <c r="B11" s="25">
        <v>722508.84</v>
      </c>
      <c r="C11" s="26">
        <v>16.29</v>
      </c>
      <c r="D11" s="26">
        <v>0</v>
      </c>
      <c r="E11" s="7" t="s">
        <v>13</v>
      </c>
      <c r="F11" s="6" t="str">
        <f t="shared" si="0"/>
        <v>ok</v>
      </c>
    </row>
    <row r="12" spans="1:6" x14ac:dyDescent="0.25">
      <c r="A12" s="53" t="s">
        <v>14</v>
      </c>
      <c r="B12" s="54">
        <v>433505.3</v>
      </c>
      <c r="C12" s="54">
        <v>5092.6000000000004</v>
      </c>
      <c r="D12" s="55">
        <v>0</v>
      </c>
      <c r="E12" s="7" t="s">
        <v>14</v>
      </c>
      <c r="F12" s="6" t="str">
        <f t="shared" si="0"/>
        <v>ok</v>
      </c>
    </row>
    <row r="13" spans="1:6" x14ac:dyDescent="0.25">
      <c r="A13" s="48" t="s">
        <v>15</v>
      </c>
      <c r="B13" s="25">
        <v>433505.3</v>
      </c>
      <c r="C13" s="26">
        <v>13.71</v>
      </c>
      <c r="D13" s="26">
        <v>0</v>
      </c>
      <c r="E13" s="7" t="s">
        <v>15</v>
      </c>
      <c r="F13" s="6" t="str">
        <f t="shared" si="0"/>
        <v>ok</v>
      </c>
    </row>
    <row r="14" spans="1:6" ht="21" x14ac:dyDescent="0.25">
      <c r="A14" s="53" t="s">
        <v>16</v>
      </c>
      <c r="B14" s="54">
        <v>867010.6</v>
      </c>
      <c r="C14" s="55">
        <v>82.78</v>
      </c>
      <c r="D14" s="55">
        <v>0</v>
      </c>
      <c r="E14" s="7" t="s">
        <v>16</v>
      </c>
      <c r="F14" s="6" t="str">
        <f t="shared" si="0"/>
        <v>ok</v>
      </c>
    </row>
    <row r="15" spans="1:6" ht="21" x14ac:dyDescent="0.25">
      <c r="A15" s="48" t="s">
        <v>17</v>
      </c>
      <c r="B15" s="25">
        <v>578007.07999999996</v>
      </c>
      <c r="C15" s="26">
        <v>43.76</v>
      </c>
      <c r="D15" s="26">
        <v>0</v>
      </c>
      <c r="E15" s="7" t="s">
        <v>17</v>
      </c>
      <c r="F15" s="6" t="str">
        <f t="shared" si="0"/>
        <v>ok</v>
      </c>
    </row>
    <row r="16" spans="1:6" x14ac:dyDescent="0.25">
      <c r="A16" s="53" t="s">
        <v>18</v>
      </c>
      <c r="B16" s="54">
        <v>1011512.37</v>
      </c>
      <c r="C16" s="55">
        <v>119.28</v>
      </c>
      <c r="D16" s="55">
        <v>0</v>
      </c>
      <c r="E16" s="7" t="s">
        <v>18</v>
      </c>
      <c r="F16" s="6" t="str">
        <f t="shared" si="0"/>
        <v>ok</v>
      </c>
    </row>
    <row r="17" spans="1:6" x14ac:dyDescent="0.25">
      <c r="A17" s="48" t="s">
        <v>19</v>
      </c>
      <c r="B17" s="25">
        <v>433505.3</v>
      </c>
      <c r="C17" s="26">
        <v>670.52</v>
      </c>
      <c r="D17" s="26">
        <v>0</v>
      </c>
      <c r="E17" s="7" t="s">
        <v>19</v>
      </c>
      <c r="F17" s="6" t="str">
        <f t="shared" si="0"/>
        <v>ok</v>
      </c>
    </row>
    <row r="18" spans="1:6" x14ac:dyDescent="0.25">
      <c r="A18" s="53" t="s">
        <v>20</v>
      </c>
      <c r="B18" s="54">
        <v>433505.3</v>
      </c>
      <c r="C18" s="55">
        <v>86.25</v>
      </c>
      <c r="D18" s="55">
        <v>0</v>
      </c>
      <c r="E18" s="7" t="s">
        <v>20</v>
      </c>
      <c r="F18" s="6" t="str">
        <f t="shared" si="0"/>
        <v>ok</v>
      </c>
    </row>
    <row r="19" spans="1:6" x14ac:dyDescent="0.25">
      <c r="A19" s="48" t="s">
        <v>21</v>
      </c>
      <c r="B19" s="25">
        <v>433505.3</v>
      </c>
      <c r="C19" s="26">
        <v>4.97</v>
      </c>
      <c r="D19" s="26">
        <v>0</v>
      </c>
      <c r="E19" s="7" t="s">
        <v>21</v>
      </c>
      <c r="F19" s="6" t="str">
        <f t="shared" si="0"/>
        <v>ok</v>
      </c>
    </row>
    <row r="20" spans="1:6" x14ac:dyDescent="0.25">
      <c r="A20" s="53" t="s">
        <v>22</v>
      </c>
      <c r="B20" s="54">
        <v>1156014.1399999999</v>
      </c>
      <c r="C20" s="55">
        <v>176.54</v>
      </c>
      <c r="D20" s="55">
        <v>0</v>
      </c>
      <c r="E20" s="7" t="s">
        <v>22</v>
      </c>
      <c r="F20" s="6" t="str">
        <f t="shared" si="0"/>
        <v>ok</v>
      </c>
    </row>
    <row r="21" spans="1:6" x14ac:dyDescent="0.25">
      <c r="A21" s="48" t="s">
        <v>23</v>
      </c>
      <c r="B21" s="25">
        <v>1878522.97</v>
      </c>
      <c r="C21" s="25">
        <v>1566.08</v>
      </c>
      <c r="D21" s="26">
        <v>0</v>
      </c>
      <c r="E21" s="7" t="s">
        <v>23</v>
      </c>
      <c r="F21" s="6" t="str">
        <f t="shared" si="0"/>
        <v>ok</v>
      </c>
    </row>
    <row r="22" spans="1:6" ht="21" x14ac:dyDescent="0.25">
      <c r="A22" s="53" t="s">
        <v>24</v>
      </c>
      <c r="B22" s="54">
        <v>433505.3</v>
      </c>
      <c r="C22" s="55">
        <v>53.61</v>
      </c>
      <c r="D22" s="55">
        <v>0</v>
      </c>
      <c r="E22" s="7" t="s">
        <v>24</v>
      </c>
      <c r="F22" s="6" t="str">
        <f t="shared" si="0"/>
        <v>ok</v>
      </c>
    </row>
    <row r="23" spans="1:6" x14ac:dyDescent="0.25">
      <c r="A23" s="48" t="s">
        <v>25</v>
      </c>
      <c r="B23" s="25">
        <v>1300515.8999999999</v>
      </c>
      <c r="C23" s="26">
        <v>767.87</v>
      </c>
      <c r="D23" s="26">
        <v>0</v>
      </c>
      <c r="E23" s="7" t="s">
        <v>25</v>
      </c>
      <c r="F23" s="6" t="str">
        <f t="shared" si="0"/>
        <v>ok</v>
      </c>
    </row>
    <row r="24" spans="1:6" x14ac:dyDescent="0.25">
      <c r="A24" s="53" t="s">
        <v>26</v>
      </c>
      <c r="B24" s="54">
        <v>433505.3</v>
      </c>
      <c r="C24" s="55">
        <v>15.32</v>
      </c>
      <c r="D24" s="55">
        <v>0</v>
      </c>
      <c r="E24" s="7" t="s">
        <v>26</v>
      </c>
      <c r="F24" s="6" t="str">
        <f t="shared" si="0"/>
        <v>ok</v>
      </c>
    </row>
    <row r="25" spans="1:6" x14ac:dyDescent="0.25">
      <c r="A25" s="48" t="s">
        <v>27</v>
      </c>
      <c r="B25" s="25">
        <v>867010.6</v>
      </c>
      <c r="C25" s="25">
        <v>1930.36</v>
      </c>
      <c r="D25" s="26">
        <v>0</v>
      </c>
      <c r="E25" s="7" t="s">
        <v>27</v>
      </c>
      <c r="F25" s="6" t="str">
        <f t="shared" si="0"/>
        <v>ok</v>
      </c>
    </row>
    <row r="26" spans="1:6" x14ac:dyDescent="0.25">
      <c r="A26" s="53" t="s">
        <v>28</v>
      </c>
      <c r="B26" s="54">
        <v>722508.84</v>
      </c>
      <c r="C26" s="55">
        <v>216.8</v>
      </c>
      <c r="D26" s="55">
        <v>0</v>
      </c>
      <c r="E26" s="7" t="s">
        <v>28</v>
      </c>
      <c r="F26" s="6" t="str">
        <f t="shared" si="0"/>
        <v>ok</v>
      </c>
    </row>
    <row r="27" spans="1:6" x14ac:dyDescent="0.25">
      <c r="A27" s="48" t="s">
        <v>29</v>
      </c>
      <c r="B27" s="25">
        <v>433505.3</v>
      </c>
      <c r="C27" s="26">
        <v>0</v>
      </c>
      <c r="D27" s="26">
        <v>0</v>
      </c>
      <c r="E27" s="7" t="s">
        <v>29</v>
      </c>
      <c r="F27" s="6" t="str">
        <f t="shared" si="0"/>
        <v>ok</v>
      </c>
    </row>
    <row r="28" spans="1:6" x14ac:dyDescent="0.25">
      <c r="A28" s="53" t="s">
        <v>30</v>
      </c>
      <c r="B28" s="54">
        <v>433505.3</v>
      </c>
      <c r="C28" s="55">
        <v>9.08</v>
      </c>
      <c r="D28" s="55">
        <v>0</v>
      </c>
      <c r="E28" s="7" t="s">
        <v>30</v>
      </c>
      <c r="F28" s="6" t="str">
        <f t="shared" si="0"/>
        <v>ok</v>
      </c>
    </row>
    <row r="29" spans="1:6" x14ac:dyDescent="0.25">
      <c r="A29" s="48" t="s">
        <v>31</v>
      </c>
      <c r="B29" s="25">
        <v>578007.07999999996</v>
      </c>
      <c r="C29" s="26">
        <v>83.84</v>
      </c>
      <c r="D29" s="26">
        <v>0</v>
      </c>
      <c r="E29" s="7" t="s">
        <v>31</v>
      </c>
      <c r="F29" s="6" t="str">
        <f t="shared" si="0"/>
        <v>ok</v>
      </c>
    </row>
    <row r="30" spans="1:6" x14ac:dyDescent="0.25">
      <c r="A30" s="53" t="s">
        <v>32</v>
      </c>
      <c r="B30" s="54">
        <v>433505.3</v>
      </c>
      <c r="C30" s="55">
        <v>0</v>
      </c>
      <c r="D30" s="55">
        <v>0</v>
      </c>
      <c r="E30" s="7" t="s">
        <v>32</v>
      </c>
      <c r="F30" s="6" t="str">
        <f t="shared" si="0"/>
        <v>ok</v>
      </c>
    </row>
    <row r="31" spans="1:6" x14ac:dyDescent="0.25">
      <c r="A31" s="48" t="s">
        <v>33</v>
      </c>
      <c r="B31" s="25">
        <v>722508.84</v>
      </c>
      <c r="C31" s="26">
        <v>875.65</v>
      </c>
      <c r="D31" s="26">
        <v>0</v>
      </c>
      <c r="E31" s="7" t="s">
        <v>33</v>
      </c>
      <c r="F31" s="6" t="str">
        <f t="shared" si="0"/>
        <v>ok</v>
      </c>
    </row>
    <row r="32" spans="1:6" ht="21" x14ac:dyDescent="0.25">
      <c r="A32" s="53" t="s">
        <v>34</v>
      </c>
      <c r="B32" s="54">
        <v>433505.3</v>
      </c>
      <c r="C32" s="55">
        <v>0</v>
      </c>
      <c r="D32" s="55">
        <v>0</v>
      </c>
      <c r="E32" s="7" t="s">
        <v>34</v>
      </c>
      <c r="F32" s="6" t="str">
        <f t="shared" si="0"/>
        <v>ok</v>
      </c>
    </row>
    <row r="33" spans="1:6" ht="21" x14ac:dyDescent="0.25">
      <c r="A33" s="48" t="s">
        <v>35</v>
      </c>
      <c r="B33" s="25">
        <v>433505.3</v>
      </c>
      <c r="C33" s="26">
        <v>4.97</v>
      </c>
      <c r="D33" s="26">
        <v>0</v>
      </c>
      <c r="E33" s="7" t="s">
        <v>35</v>
      </c>
      <c r="F33" s="6" t="str">
        <f t="shared" si="0"/>
        <v>ok</v>
      </c>
    </row>
    <row r="34" spans="1:6" x14ac:dyDescent="0.25">
      <c r="A34" s="53" t="s">
        <v>36</v>
      </c>
      <c r="B34" s="54">
        <v>1300515.8999999999</v>
      </c>
      <c r="C34" s="55">
        <v>116.89</v>
      </c>
      <c r="D34" s="55">
        <v>0</v>
      </c>
      <c r="E34" s="7" t="s">
        <v>36</v>
      </c>
      <c r="F34" s="6" t="str">
        <f t="shared" si="0"/>
        <v>ok</v>
      </c>
    </row>
    <row r="35" spans="1:6" x14ac:dyDescent="0.25">
      <c r="A35" s="48" t="s">
        <v>37</v>
      </c>
      <c r="B35" s="25">
        <v>578007.07999999996</v>
      </c>
      <c r="C35" s="26">
        <v>19.420000000000002</v>
      </c>
      <c r="D35" s="26">
        <v>0</v>
      </c>
      <c r="E35" s="7" t="s">
        <v>37</v>
      </c>
      <c r="F35" s="6" t="str">
        <f t="shared" si="0"/>
        <v>ok</v>
      </c>
    </row>
    <row r="36" spans="1:6" x14ac:dyDescent="0.25">
      <c r="A36" s="53" t="s">
        <v>38</v>
      </c>
      <c r="B36" s="54">
        <v>433505.3</v>
      </c>
      <c r="C36" s="55">
        <v>4.97</v>
      </c>
      <c r="D36" s="55">
        <v>0</v>
      </c>
      <c r="E36" s="7" t="s">
        <v>38</v>
      </c>
      <c r="F36" s="6" t="str">
        <f t="shared" si="0"/>
        <v>ok</v>
      </c>
    </row>
    <row r="37" spans="1:6" x14ac:dyDescent="0.25">
      <c r="A37" s="48" t="s">
        <v>39</v>
      </c>
      <c r="B37" s="25">
        <v>578007.07999999996</v>
      </c>
      <c r="C37" s="26">
        <v>291.2</v>
      </c>
      <c r="D37" s="26">
        <v>0</v>
      </c>
      <c r="E37" s="7" t="s">
        <v>39</v>
      </c>
      <c r="F37" s="6" t="str">
        <f t="shared" si="0"/>
        <v>ok</v>
      </c>
    </row>
    <row r="38" spans="1:6" x14ac:dyDescent="0.25">
      <c r="A38" s="53" t="s">
        <v>40</v>
      </c>
      <c r="B38" s="54">
        <v>433505.3</v>
      </c>
      <c r="C38" s="55">
        <v>136.49</v>
      </c>
      <c r="D38" s="55">
        <v>0</v>
      </c>
      <c r="E38" s="7" t="s">
        <v>40</v>
      </c>
      <c r="F38" s="6" t="str">
        <f t="shared" si="0"/>
        <v>ok</v>
      </c>
    </row>
    <row r="39" spans="1:6" ht="21" x14ac:dyDescent="0.25">
      <c r="A39" s="48" t="s">
        <v>41</v>
      </c>
      <c r="B39" s="25">
        <v>433505.3</v>
      </c>
      <c r="C39" s="26">
        <v>0</v>
      </c>
      <c r="D39" s="26">
        <v>0</v>
      </c>
      <c r="E39" s="7" t="s">
        <v>41</v>
      </c>
      <c r="F39" s="6" t="str">
        <f t="shared" si="0"/>
        <v>ok</v>
      </c>
    </row>
    <row r="40" spans="1:6" x14ac:dyDescent="0.25">
      <c r="A40" s="53" t="s">
        <v>42</v>
      </c>
      <c r="B40" s="54">
        <v>433505.3</v>
      </c>
      <c r="C40" s="55">
        <v>14.98</v>
      </c>
      <c r="D40" s="55">
        <v>0</v>
      </c>
      <c r="E40" s="7" t="s">
        <v>42</v>
      </c>
      <c r="F40" s="6" t="str">
        <f t="shared" si="0"/>
        <v>ok</v>
      </c>
    </row>
    <row r="41" spans="1:6" x14ac:dyDescent="0.25">
      <c r="A41" s="48" t="s">
        <v>43</v>
      </c>
      <c r="B41" s="25">
        <v>433505.3</v>
      </c>
      <c r="C41" s="26">
        <v>4.97</v>
      </c>
      <c r="D41" s="26">
        <v>0</v>
      </c>
      <c r="E41" s="7" t="s">
        <v>43</v>
      </c>
      <c r="F41" s="6" t="str">
        <f t="shared" si="0"/>
        <v>ok</v>
      </c>
    </row>
    <row r="42" spans="1:6" x14ac:dyDescent="0.25">
      <c r="A42" s="53" t="s">
        <v>44</v>
      </c>
      <c r="B42" s="54">
        <v>1156014.1399999999</v>
      </c>
      <c r="C42" s="55">
        <v>158.34</v>
      </c>
      <c r="D42" s="55">
        <v>0</v>
      </c>
      <c r="E42" s="7" t="s">
        <v>44</v>
      </c>
      <c r="F42" s="6" t="str">
        <f t="shared" si="0"/>
        <v>ok</v>
      </c>
    </row>
    <row r="43" spans="1:6" x14ac:dyDescent="0.25">
      <c r="A43" s="48" t="s">
        <v>45</v>
      </c>
      <c r="B43" s="25">
        <v>2456530.04</v>
      </c>
      <c r="C43" s="25">
        <v>2005.51</v>
      </c>
      <c r="D43" s="26">
        <v>0</v>
      </c>
      <c r="E43" s="7" t="s">
        <v>45</v>
      </c>
      <c r="F43" s="6" t="str">
        <f t="shared" si="0"/>
        <v>ok</v>
      </c>
    </row>
    <row r="44" spans="1:6" x14ac:dyDescent="0.25">
      <c r="A44" s="53" t="s">
        <v>46</v>
      </c>
      <c r="B44" s="54">
        <v>433505.3</v>
      </c>
      <c r="C44" s="55">
        <v>0</v>
      </c>
      <c r="D44" s="55">
        <v>0</v>
      </c>
      <c r="E44" s="7" t="s">
        <v>46</v>
      </c>
      <c r="F44" s="6" t="str">
        <f t="shared" si="0"/>
        <v>ok</v>
      </c>
    </row>
    <row r="45" spans="1:6" x14ac:dyDescent="0.25">
      <c r="A45" s="48" t="s">
        <v>47</v>
      </c>
      <c r="B45" s="25">
        <v>433505.3</v>
      </c>
      <c r="C45" s="26">
        <v>9.9600000000000009</v>
      </c>
      <c r="D45" s="26">
        <v>0</v>
      </c>
      <c r="E45" s="7" t="s">
        <v>47</v>
      </c>
      <c r="F45" s="6" t="str">
        <f t="shared" si="0"/>
        <v>ok</v>
      </c>
    </row>
    <row r="46" spans="1:6" x14ac:dyDescent="0.25">
      <c r="A46" s="53" t="s">
        <v>48</v>
      </c>
      <c r="B46" s="54">
        <v>433505.3</v>
      </c>
      <c r="C46" s="55">
        <v>42.57</v>
      </c>
      <c r="D46" s="55">
        <v>0</v>
      </c>
      <c r="E46" s="7" t="s">
        <v>48</v>
      </c>
      <c r="F46" s="6" t="str">
        <f t="shared" si="0"/>
        <v>ok</v>
      </c>
    </row>
    <row r="47" spans="1:6" x14ac:dyDescent="0.25">
      <c r="A47" s="48" t="s">
        <v>49</v>
      </c>
      <c r="B47" s="25">
        <v>433505.3</v>
      </c>
      <c r="C47" s="26">
        <v>128.12</v>
      </c>
      <c r="D47" s="26">
        <v>0</v>
      </c>
      <c r="E47" s="7" t="s">
        <v>49</v>
      </c>
      <c r="F47" s="6" t="str">
        <f t="shared" si="0"/>
        <v>ok</v>
      </c>
    </row>
    <row r="48" spans="1:6" x14ac:dyDescent="0.25">
      <c r="A48" s="53" t="s">
        <v>50</v>
      </c>
      <c r="B48" s="54">
        <v>433505.3</v>
      </c>
      <c r="C48" s="55">
        <v>14.72</v>
      </c>
      <c r="D48" s="55">
        <v>0</v>
      </c>
      <c r="E48" s="7" t="s">
        <v>50</v>
      </c>
      <c r="F48" s="6" t="str">
        <f t="shared" si="0"/>
        <v>ok</v>
      </c>
    </row>
    <row r="49" spans="1:6" x14ac:dyDescent="0.25">
      <c r="A49" s="48" t="s">
        <v>51</v>
      </c>
      <c r="B49" s="25">
        <v>2312028.27</v>
      </c>
      <c r="C49" s="26">
        <v>217.93</v>
      </c>
      <c r="D49" s="26">
        <v>0</v>
      </c>
      <c r="E49" s="7" t="s">
        <v>51</v>
      </c>
      <c r="F49" s="6" t="str">
        <f t="shared" si="0"/>
        <v>ok</v>
      </c>
    </row>
    <row r="50" spans="1:6" x14ac:dyDescent="0.25">
      <c r="A50" s="53" t="s">
        <v>52</v>
      </c>
      <c r="B50" s="54">
        <v>578007.07999999996</v>
      </c>
      <c r="C50" s="55">
        <v>0</v>
      </c>
      <c r="D50" s="55">
        <v>0</v>
      </c>
      <c r="E50" s="7" t="s">
        <v>52</v>
      </c>
      <c r="F50" s="6" t="str">
        <f t="shared" si="0"/>
        <v>ok</v>
      </c>
    </row>
    <row r="51" spans="1:6" x14ac:dyDescent="0.25">
      <c r="A51" s="48" t="s">
        <v>53</v>
      </c>
      <c r="B51" s="25">
        <v>1300515.8999999999</v>
      </c>
      <c r="C51" s="26">
        <v>40.18</v>
      </c>
      <c r="D51" s="26">
        <v>0</v>
      </c>
      <c r="E51" s="7" t="s">
        <v>53</v>
      </c>
      <c r="F51" s="6" t="str">
        <f t="shared" si="0"/>
        <v>ok</v>
      </c>
    </row>
    <row r="52" spans="1:6" x14ac:dyDescent="0.25">
      <c r="A52" s="53" t="s">
        <v>54</v>
      </c>
      <c r="B52" s="54">
        <v>722508.84</v>
      </c>
      <c r="C52" s="55">
        <v>4.97</v>
      </c>
      <c r="D52" s="55">
        <v>0</v>
      </c>
      <c r="E52" s="7" t="s">
        <v>54</v>
      </c>
      <c r="F52" s="6" t="str">
        <f t="shared" si="0"/>
        <v>ok</v>
      </c>
    </row>
    <row r="53" spans="1:6" x14ac:dyDescent="0.25">
      <c r="A53" s="48" t="s">
        <v>55</v>
      </c>
      <c r="B53" s="25">
        <v>433505.3</v>
      </c>
      <c r="C53" s="26">
        <v>20</v>
      </c>
      <c r="D53" s="26">
        <v>0</v>
      </c>
      <c r="E53" s="7" t="s">
        <v>55</v>
      </c>
      <c r="F53" s="6" t="str">
        <f t="shared" si="0"/>
        <v>ok</v>
      </c>
    </row>
    <row r="54" spans="1:6" x14ac:dyDescent="0.25">
      <c r="A54" s="53" t="s">
        <v>56</v>
      </c>
      <c r="B54" s="54">
        <v>433505.3</v>
      </c>
      <c r="C54" s="55">
        <v>0</v>
      </c>
      <c r="D54" s="55">
        <v>0</v>
      </c>
      <c r="E54" s="7" t="s">
        <v>56</v>
      </c>
      <c r="F54" s="6" t="str">
        <f t="shared" si="0"/>
        <v>ok</v>
      </c>
    </row>
    <row r="55" spans="1:6" x14ac:dyDescent="0.25">
      <c r="A55" s="48" t="s">
        <v>57</v>
      </c>
      <c r="B55" s="25">
        <v>867010.6</v>
      </c>
      <c r="C55" s="25">
        <v>5060.3599999999997</v>
      </c>
      <c r="D55" s="26">
        <v>0</v>
      </c>
      <c r="E55" s="7" t="s">
        <v>57</v>
      </c>
      <c r="F55" s="6" t="str">
        <f t="shared" si="0"/>
        <v>ok</v>
      </c>
    </row>
    <row r="56" spans="1:6" x14ac:dyDescent="0.25">
      <c r="A56" s="53" t="s">
        <v>58</v>
      </c>
      <c r="B56" s="54">
        <v>722508.84</v>
      </c>
      <c r="C56" s="55">
        <v>61.03</v>
      </c>
      <c r="D56" s="55">
        <v>0</v>
      </c>
      <c r="E56" s="7" t="s">
        <v>58</v>
      </c>
      <c r="F56" s="6" t="str">
        <f t="shared" si="0"/>
        <v>ok</v>
      </c>
    </row>
    <row r="57" spans="1:6" x14ac:dyDescent="0.25">
      <c r="A57" s="48" t="s">
        <v>59</v>
      </c>
      <c r="B57" s="25">
        <v>722508.84</v>
      </c>
      <c r="C57" s="26">
        <v>173.53</v>
      </c>
      <c r="D57" s="26">
        <v>0</v>
      </c>
      <c r="E57" s="7" t="s">
        <v>59</v>
      </c>
      <c r="F57" s="6" t="str">
        <f t="shared" si="0"/>
        <v>ok</v>
      </c>
    </row>
    <row r="58" spans="1:6" ht="21" x14ac:dyDescent="0.25">
      <c r="A58" s="53" t="s">
        <v>60</v>
      </c>
      <c r="B58" s="54">
        <v>433505.3</v>
      </c>
      <c r="C58" s="55">
        <v>6.27</v>
      </c>
      <c r="D58" s="55">
        <v>0</v>
      </c>
      <c r="E58" s="7" t="s">
        <v>60</v>
      </c>
      <c r="F58" s="6" t="str">
        <f t="shared" si="0"/>
        <v>ok</v>
      </c>
    </row>
    <row r="59" spans="1:6" x14ac:dyDescent="0.25">
      <c r="A59" s="48" t="s">
        <v>61</v>
      </c>
      <c r="B59" s="25">
        <v>867010.6</v>
      </c>
      <c r="C59" s="26">
        <v>61.74</v>
      </c>
      <c r="D59" s="26">
        <v>0</v>
      </c>
      <c r="E59" s="7" t="s">
        <v>61</v>
      </c>
      <c r="F59" s="6" t="str">
        <f t="shared" si="0"/>
        <v>ok</v>
      </c>
    </row>
    <row r="60" spans="1:6" x14ac:dyDescent="0.25">
      <c r="A60" s="53" t="s">
        <v>62</v>
      </c>
      <c r="B60" s="54">
        <v>433505.3</v>
      </c>
      <c r="C60" s="54">
        <v>4124.32</v>
      </c>
      <c r="D60" s="55">
        <v>0</v>
      </c>
      <c r="E60" s="7" t="s">
        <v>62</v>
      </c>
      <c r="F60" s="6" t="str">
        <f t="shared" si="0"/>
        <v>ok</v>
      </c>
    </row>
    <row r="61" spans="1:6" x14ac:dyDescent="0.25">
      <c r="A61" s="48" t="s">
        <v>63</v>
      </c>
      <c r="B61" s="25">
        <v>1011512.37</v>
      </c>
      <c r="C61" s="26">
        <v>173.47</v>
      </c>
      <c r="D61" s="26">
        <v>0</v>
      </c>
      <c r="E61" s="7" t="s">
        <v>63</v>
      </c>
      <c r="F61" s="6" t="str">
        <f t="shared" si="0"/>
        <v>ok</v>
      </c>
    </row>
    <row r="62" spans="1:6" x14ac:dyDescent="0.25">
      <c r="A62" s="53" t="s">
        <v>64</v>
      </c>
      <c r="B62" s="54">
        <v>433505.3</v>
      </c>
      <c r="C62" s="55">
        <v>0</v>
      </c>
      <c r="D62" s="55">
        <v>0</v>
      </c>
      <c r="E62" s="7" t="s">
        <v>64</v>
      </c>
      <c r="F62" s="6" t="str">
        <f t="shared" si="0"/>
        <v>ok</v>
      </c>
    </row>
    <row r="63" spans="1:6" x14ac:dyDescent="0.25">
      <c r="A63" s="48" t="s">
        <v>65</v>
      </c>
      <c r="B63" s="25">
        <v>433505.3</v>
      </c>
      <c r="C63" s="26">
        <v>0</v>
      </c>
      <c r="D63" s="26">
        <v>0</v>
      </c>
      <c r="E63" s="7" t="s">
        <v>65</v>
      </c>
      <c r="F63" s="6" t="str">
        <f t="shared" si="0"/>
        <v>ok</v>
      </c>
    </row>
    <row r="64" spans="1:6" ht="21" x14ac:dyDescent="0.25">
      <c r="A64" s="53" t="s">
        <v>66</v>
      </c>
      <c r="B64" s="54">
        <v>1156014.1399999999</v>
      </c>
      <c r="C64" s="55">
        <v>209.72</v>
      </c>
      <c r="D64" s="55">
        <v>0</v>
      </c>
      <c r="E64" s="7" t="s">
        <v>66</v>
      </c>
      <c r="F64" s="6" t="str">
        <f t="shared" si="0"/>
        <v>ok</v>
      </c>
    </row>
    <row r="65" spans="1:6" ht="21" x14ac:dyDescent="0.25">
      <c r="A65" s="48" t="s">
        <v>67</v>
      </c>
      <c r="B65" s="25">
        <v>433505.3</v>
      </c>
      <c r="C65" s="26">
        <v>6.14</v>
      </c>
      <c r="D65" s="26">
        <v>0</v>
      </c>
      <c r="E65" s="7" t="s">
        <v>67</v>
      </c>
      <c r="F65" s="6" t="str">
        <f t="shared" si="0"/>
        <v>ok</v>
      </c>
    </row>
    <row r="66" spans="1:6" x14ac:dyDescent="0.25">
      <c r="A66" s="53" t="s">
        <v>68</v>
      </c>
      <c r="B66" s="54">
        <v>2601031.7999999998</v>
      </c>
      <c r="C66" s="55">
        <v>186.65</v>
      </c>
      <c r="D66" s="55">
        <v>0</v>
      </c>
      <c r="E66" s="7" t="s">
        <v>68</v>
      </c>
      <c r="F66" s="6" t="str">
        <f t="shared" si="0"/>
        <v>ok</v>
      </c>
    </row>
    <row r="67" spans="1:6" x14ac:dyDescent="0.25">
      <c r="A67" s="48" t="s">
        <v>69</v>
      </c>
      <c r="B67" s="25">
        <v>433505.3</v>
      </c>
      <c r="C67" s="26">
        <v>28.92</v>
      </c>
      <c r="D67" s="26">
        <v>0</v>
      </c>
      <c r="E67" s="7" t="s">
        <v>69</v>
      </c>
      <c r="F67" s="6" t="str">
        <f t="shared" si="0"/>
        <v>ok</v>
      </c>
    </row>
    <row r="68" spans="1:6" x14ac:dyDescent="0.25">
      <c r="A68" s="53" t="s">
        <v>70</v>
      </c>
      <c r="B68" s="54">
        <v>867010.6</v>
      </c>
      <c r="C68" s="55">
        <v>0</v>
      </c>
      <c r="D68" s="55">
        <v>0</v>
      </c>
      <c r="E68" s="7" t="s">
        <v>70</v>
      </c>
      <c r="F68" s="6" t="str">
        <f t="shared" si="0"/>
        <v>ok</v>
      </c>
    </row>
    <row r="69" spans="1:6" ht="21" x14ac:dyDescent="0.25">
      <c r="A69" s="48" t="s">
        <v>71</v>
      </c>
      <c r="B69" s="25">
        <v>578007.07999999996</v>
      </c>
      <c r="C69" s="26">
        <v>20.84</v>
      </c>
      <c r="D69" s="26">
        <v>0</v>
      </c>
      <c r="E69" s="7" t="s">
        <v>71</v>
      </c>
      <c r="F69" s="6" t="str">
        <f t="shared" si="0"/>
        <v>ok</v>
      </c>
    </row>
    <row r="70" spans="1:6" x14ac:dyDescent="0.25">
      <c r="A70" s="53" t="s">
        <v>72</v>
      </c>
      <c r="B70" s="54">
        <v>433505.3</v>
      </c>
      <c r="C70" s="55">
        <v>15.22</v>
      </c>
      <c r="D70" s="55">
        <v>0</v>
      </c>
      <c r="E70" s="7" t="s">
        <v>72</v>
      </c>
      <c r="F70" s="6" t="str">
        <f t="shared" si="0"/>
        <v>ok</v>
      </c>
    </row>
    <row r="71" spans="1:6" x14ac:dyDescent="0.25">
      <c r="A71" s="48" t="s">
        <v>73</v>
      </c>
      <c r="B71" s="25">
        <v>25306198.800000001</v>
      </c>
      <c r="C71" s="26">
        <v>0</v>
      </c>
      <c r="D71" s="26">
        <v>0</v>
      </c>
      <c r="E71" s="7" t="s">
        <v>73</v>
      </c>
      <c r="F71" s="6" t="str">
        <f t="shared" ref="F71:F134" si="1">IF(A71=E71,"ok","erro")</f>
        <v>ok</v>
      </c>
    </row>
    <row r="72" spans="1:6" x14ac:dyDescent="0.25">
      <c r="A72" s="53" t="s">
        <v>74</v>
      </c>
      <c r="B72" s="54">
        <v>1011512.37</v>
      </c>
      <c r="C72" s="55">
        <v>0</v>
      </c>
      <c r="D72" s="55">
        <v>0</v>
      </c>
      <c r="E72" s="7" t="s">
        <v>74</v>
      </c>
      <c r="F72" s="6" t="str">
        <f t="shared" si="1"/>
        <v>ok</v>
      </c>
    </row>
    <row r="73" spans="1:6" x14ac:dyDescent="0.25">
      <c r="A73" s="48" t="s">
        <v>75</v>
      </c>
      <c r="B73" s="25">
        <v>433505.3</v>
      </c>
      <c r="C73" s="26">
        <v>302.11</v>
      </c>
      <c r="D73" s="26">
        <v>0</v>
      </c>
      <c r="E73" s="7" t="s">
        <v>75</v>
      </c>
      <c r="F73" s="6" t="str">
        <f t="shared" si="1"/>
        <v>ok</v>
      </c>
    </row>
    <row r="74" spans="1:6" x14ac:dyDescent="0.25">
      <c r="A74" s="53" t="s">
        <v>76</v>
      </c>
      <c r="B74" s="54">
        <v>578007.07999999996</v>
      </c>
      <c r="C74" s="55">
        <v>0</v>
      </c>
      <c r="D74" s="55">
        <v>0</v>
      </c>
      <c r="E74" s="7" t="s">
        <v>76</v>
      </c>
      <c r="F74" s="6" t="str">
        <f t="shared" si="1"/>
        <v>ok</v>
      </c>
    </row>
    <row r="75" spans="1:6" x14ac:dyDescent="0.25">
      <c r="A75" s="48" t="s">
        <v>77</v>
      </c>
      <c r="B75" s="25">
        <v>433505.3</v>
      </c>
      <c r="C75" s="26">
        <v>0</v>
      </c>
      <c r="D75" s="26">
        <v>0</v>
      </c>
      <c r="E75" s="7" t="s">
        <v>77</v>
      </c>
      <c r="F75" s="6" t="str">
        <f t="shared" si="1"/>
        <v>ok</v>
      </c>
    </row>
    <row r="76" spans="1:6" x14ac:dyDescent="0.25">
      <c r="A76" s="53" t="s">
        <v>78</v>
      </c>
      <c r="B76" s="54">
        <v>433505.3</v>
      </c>
      <c r="C76" s="55">
        <v>26.99</v>
      </c>
      <c r="D76" s="55">
        <v>0</v>
      </c>
      <c r="E76" s="7" t="s">
        <v>78</v>
      </c>
      <c r="F76" s="6" t="str">
        <f t="shared" si="1"/>
        <v>ok</v>
      </c>
    </row>
    <row r="77" spans="1:6" x14ac:dyDescent="0.25">
      <c r="A77" s="48" t="s">
        <v>79</v>
      </c>
      <c r="B77" s="25">
        <v>4017172.78</v>
      </c>
      <c r="C77" s="25">
        <v>1119.72</v>
      </c>
      <c r="D77" s="26">
        <v>0</v>
      </c>
      <c r="E77" s="7" t="s">
        <v>79</v>
      </c>
      <c r="F77" s="6" t="str">
        <f t="shared" si="1"/>
        <v>ok</v>
      </c>
    </row>
    <row r="78" spans="1:6" x14ac:dyDescent="0.25">
      <c r="A78" s="53" t="s">
        <v>80</v>
      </c>
      <c r="B78" s="54">
        <v>433505.3</v>
      </c>
      <c r="C78" s="55">
        <v>0</v>
      </c>
      <c r="D78" s="55">
        <v>0</v>
      </c>
      <c r="E78" s="7" t="s">
        <v>80</v>
      </c>
      <c r="F78" s="6" t="str">
        <f t="shared" si="1"/>
        <v>ok</v>
      </c>
    </row>
    <row r="79" spans="1:6" x14ac:dyDescent="0.25">
      <c r="A79" s="48" t="s">
        <v>81</v>
      </c>
      <c r="B79" s="25">
        <v>722508.84</v>
      </c>
      <c r="C79" s="26">
        <v>175.92</v>
      </c>
      <c r="D79" s="26">
        <v>0</v>
      </c>
      <c r="E79" s="7" t="s">
        <v>81</v>
      </c>
      <c r="F79" s="6" t="str">
        <f t="shared" si="1"/>
        <v>ok</v>
      </c>
    </row>
    <row r="80" spans="1:6" x14ac:dyDescent="0.25">
      <c r="A80" s="53" t="s">
        <v>82</v>
      </c>
      <c r="B80" s="54">
        <v>433505.3</v>
      </c>
      <c r="C80" s="55">
        <v>13.67</v>
      </c>
      <c r="D80" s="55">
        <v>0</v>
      </c>
      <c r="E80" s="7" t="s">
        <v>82</v>
      </c>
      <c r="F80" s="6" t="str">
        <f t="shared" si="1"/>
        <v>ok</v>
      </c>
    </row>
    <row r="81" spans="1:6" x14ac:dyDescent="0.25">
      <c r="A81" s="48" t="s">
        <v>83</v>
      </c>
      <c r="B81" s="25">
        <v>1300515.8999999999</v>
      </c>
      <c r="C81" s="26">
        <v>452.16</v>
      </c>
      <c r="D81" s="26">
        <v>0</v>
      </c>
      <c r="E81" s="7" t="s">
        <v>83</v>
      </c>
      <c r="F81" s="6" t="str">
        <f t="shared" si="1"/>
        <v>ok</v>
      </c>
    </row>
    <row r="82" spans="1:6" ht="21" x14ac:dyDescent="0.25">
      <c r="A82" s="53" t="s">
        <v>84</v>
      </c>
      <c r="B82" s="54">
        <v>433505.3</v>
      </c>
      <c r="C82" s="55">
        <v>40.83</v>
      </c>
      <c r="D82" s="55">
        <v>0</v>
      </c>
      <c r="E82" s="7" t="s">
        <v>84</v>
      </c>
      <c r="F82" s="6" t="str">
        <f t="shared" si="1"/>
        <v>ok</v>
      </c>
    </row>
    <row r="83" spans="1:6" x14ac:dyDescent="0.25">
      <c r="A83" s="48" t="s">
        <v>85</v>
      </c>
      <c r="B83" s="25">
        <v>1445017.67</v>
      </c>
      <c r="C83" s="26">
        <v>800.72</v>
      </c>
      <c r="D83" s="26">
        <v>0</v>
      </c>
      <c r="E83" s="7" t="s">
        <v>85</v>
      </c>
      <c r="F83" s="6" t="str">
        <f t="shared" si="1"/>
        <v>ok</v>
      </c>
    </row>
    <row r="84" spans="1:6" x14ac:dyDescent="0.25">
      <c r="A84" s="53" t="s">
        <v>86</v>
      </c>
      <c r="B84" s="54">
        <v>1445017.67</v>
      </c>
      <c r="C84" s="55">
        <v>182.62</v>
      </c>
      <c r="D84" s="55">
        <v>0</v>
      </c>
      <c r="E84" s="7" t="s">
        <v>86</v>
      </c>
      <c r="F84" s="6" t="str">
        <f t="shared" si="1"/>
        <v>ok</v>
      </c>
    </row>
    <row r="85" spans="1:6" ht="21" x14ac:dyDescent="0.25">
      <c r="A85" s="48" t="s">
        <v>87</v>
      </c>
      <c r="B85" s="25">
        <v>433505.3</v>
      </c>
      <c r="C85" s="26">
        <v>45.88</v>
      </c>
      <c r="D85" s="26">
        <v>0</v>
      </c>
      <c r="E85" s="7" t="s">
        <v>87</v>
      </c>
      <c r="F85" s="6" t="str">
        <f t="shared" si="1"/>
        <v>ok</v>
      </c>
    </row>
    <row r="86" spans="1:6" ht="21" x14ac:dyDescent="0.25">
      <c r="A86" s="53" t="s">
        <v>88</v>
      </c>
      <c r="B86" s="54">
        <v>433505.3</v>
      </c>
      <c r="C86" s="55">
        <v>0</v>
      </c>
      <c r="D86" s="55">
        <v>0</v>
      </c>
      <c r="E86" s="7" t="s">
        <v>88</v>
      </c>
      <c r="F86" s="6" t="str">
        <f t="shared" si="1"/>
        <v>ok</v>
      </c>
    </row>
    <row r="87" spans="1:6" ht="21" x14ac:dyDescent="0.25">
      <c r="A87" s="48" t="s">
        <v>89</v>
      </c>
      <c r="B87" s="25">
        <v>433505.3</v>
      </c>
      <c r="C87" s="26">
        <v>4.97</v>
      </c>
      <c r="D87" s="26">
        <v>0</v>
      </c>
      <c r="E87" s="7" t="s">
        <v>89</v>
      </c>
      <c r="F87" s="6" t="str">
        <f t="shared" si="1"/>
        <v>ok</v>
      </c>
    </row>
    <row r="88" spans="1:6" ht="21" x14ac:dyDescent="0.25">
      <c r="A88" s="53" t="s">
        <v>90</v>
      </c>
      <c r="B88" s="54">
        <v>722508.84</v>
      </c>
      <c r="C88" s="55">
        <v>21.14</v>
      </c>
      <c r="D88" s="55">
        <v>0</v>
      </c>
      <c r="E88" s="7" t="s">
        <v>90</v>
      </c>
      <c r="F88" s="6" t="str">
        <f t="shared" si="1"/>
        <v>ok</v>
      </c>
    </row>
    <row r="89" spans="1:6" x14ac:dyDescent="0.25">
      <c r="A89" s="48" t="s">
        <v>91</v>
      </c>
      <c r="B89" s="25">
        <v>578007.07999999996</v>
      </c>
      <c r="C89" s="26">
        <v>0</v>
      </c>
      <c r="D89" s="26">
        <v>0</v>
      </c>
      <c r="E89" s="7" t="s">
        <v>91</v>
      </c>
      <c r="F89" s="6" t="str">
        <f t="shared" si="1"/>
        <v>ok</v>
      </c>
    </row>
    <row r="90" spans="1:6" x14ac:dyDescent="0.25">
      <c r="A90" s="53" t="s">
        <v>92</v>
      </c>
      <c r="B90" s="54">
        <v>867010.6</v>
      </c>
      <c r="C90" s="55">
        <v>27.68</v>
      </c>
      <c r="D90" s="55">
        <v>0</v>
      </c>
      <c r="E90" s="7" t="s">
        <v>92</v>
      </c>
      <c r="F90" s="6" t="str">
        <f t="shared" si="1"/>
        <v>ok</v>
      </c>
    </row>
    <row r="91" spans="1:6" x14ac:dyDescent="0.25">
      <c r="A91" s="48" t="s">
        <v>93</v>
      </c>
      <c r="B91" s="25">
        <v>433505.3</v>
      </c>
      <c r="C91" s="26">
        <v>29.84</v>
      </c>
      <c r="D91" s="26">
        <v>0</v>
      </c>
      <c r="E91" s="7" t="s">
        <v>93</v>
      </c>
      <c r="F91" s="6" t="str">
        <f t="shared" si="1"/>
        <v>ok</v>
      </c>
    </row>
    <row r="92" spans="1:6" ht="21" x14ac:dyDescent="0.25">
      <c r="A92" s="53" t="s">
        <v>94</v>
      </c>
      <c r="B92" s="54">
        <v>433505.3</v>
      </c>
      <c r="C92" s="55">
        <v>445.6</v>
      </c>
      <c r="D92" s="55">
        <v>0</v>
      </c>
      <c r="E92" s="7" t="s">
        <v>94</v>
      </c>
      <c r="F92" s="6" t="str">
        <f t="shared" si="1"/>
        <v>ok</v>
      </c>
    </row>
    <row r="93" spans="1:6" x14ac:dyDescent="0.25">
      <c r="A93" s="48" t="s">
        <v>95</v>
      </c>
      <c r="B93" s="25">
        <v>578007.07999999996</v>
      </c>
      <c r="C93" s="26">
        <v>0</v>
      </c>
      <c r="D93" s="26">
        <v>0</v>
      </c>
      <c r="E93" s="7" t="s">
        <v>95</v>
      </c>
      <c r="F93" s="6" t="str">
        <f t="shared" si="1"/>
        <v>ok</v>
      </c>
    </row>
    <row r="94" spans="1:6" x14ac:dyDescent="0.25">
      <c r="A94" s="53" t="s">
        <v>96</v>
      </c>
      <c r="B94" s="54">
        <v>867010.6</v>
      </c>
      <c r="C94" s="55">
        <v>70.36</v>
      </c>
      <c r="D94" s="55">
        <v>0</v>
      </c>
      <c r="E94" s="7" t="s">
        <v>96</v>
      </c>
      <c r="F94" s="6" t="str">
        <f t="shared" si="1"/>
        <v>ok</v>
      </c>
    </row>
    <row r="95" spans="1:6" x14ac:dyDescent="0.25">
      <c r="A95" s="48" t="s">
        <v>97</v>
      </c>
      <c r="B95" s="25">
        <v>722508.84</v>
      </c>
      <c r="C95" s="26">
        <v>565.83000000000004</v>
      </c>
      <c r="D95" s="26">
        <v>0</v>
      </c>
      <c r="E95" s="7" t="s">
        <v>97</v>
      </c>
      <c r="F95" s="6" t="str">
        <f t="shared" si="1"/>
        <v>ok</v>
      </c>
    </row>
    <row r="96" spans="1:6" x14ac:dyDescent="0.25">
      <c r="A96" s="53" t="s">
        <v>98</v>
      </c>
      <c r="B96" s="54">
        <v>433505.3</v>
      </c>
      <c r="C96" s="55">
        <v>0</v>
      </c>
      <c r="D96" s="55">
        <v>0</v>
      </c>
      <c r="E96" s="7" t="s">
        <v>98</v>
      </c>
      <c r="F96" s="6" t="str">
        <f t="shared" si="1"/>
        <v>ok</v>
      </c>
    </row>
    <row r="97" spans="1:6" x14ac:dyDescent="0.25">
      <c r="A97" s="48" t="s">
        <v>99</v>
      </c>
      <c r="B97" s="25">
        <v>433505.3</v>
      </c>
      <c r="C97" s="26">
        <v>23.06</v>
      </c>
      <c r="D97" s="26">
        <v>0</v>
      </c>
      <c r="E97" s="7" t="s">
        <v>99</v>
      </c>
      <c r="F97" s="6" t="str">
        <f t="shared" si="1"/>
        <v>ok</v>
      </c>
    </row>
    <row r="98" spans="1:6" ht="21" x14ac:dyDescent="0.25">
      <c r="A98" s="53" t="s">
        <v>100</v>
      </c>
      <c r="B98" s="54">
        <v>722508.84</v>
      </c>
      <c r="C98" s="54">
        <v>1228.95</v>
      </c>
      <c r="D98" s="55">
        <v>0</v>
      </c>
      <c r="E98" s="7" t="s">
        <v>100</v>
      </c>
      <c r="F98" s="6" t="str">
        <f t="shared" si="1"/>
        <v>ok</v>
      </c>
    </row>
    <row r="99" spans="1:6" ht="21" x14ac:dyDescent="0.25">
      <c r="A99" s="48" t="s">
        <v>101</v>
      </c>
      <c r="B99" s="25">
        <v>1156014.1399999999</v>
      </c>
      <c r="C99" s="26">
        <v>840.08</v>
      </c>
      <c r="D99" s="26">
        <v>0</v>
      </c>
      <c r="E99" s="7" t="s">
        <v>101</v>
      </c>
      <c r="F99" s="6" t="str">
        <f t="shared" si="1"/>
        <v>ok</v>
      </c>
    </row>
    <row r="100" spans="1:6" x14ac:dyDescent="0.25">
      <c r="A100" s="53" t="s">
        <v>102</v>
      </c>
      <c r="B100" s="54">
        <v>722508.84</v>
      </c>
      <c r="C100" s="55">
        <v>130.32</v>
      </c>
      <c r="D100" s="55">
        <v>0</v>
      </c>
      <c r="E100" s="7" t="s">
        <v>102</v>
      </c>
      <c r="F100" s="6" t="str">
        <f t="shared" si="1"/>
        <v>ok</v>
      </c>
    </row>
    <row r="101" spans="1:6" x14ac:dyDescent="0.25">
      <c r="A101" s="48" t="s">
        <v>103</v>
      </c>
      <c r="B101" s="25">
        <v>433505.3</v>
      </c>
      <c r="C101" s="26">
        <v>65.650000000000006</v>
      </c>
      <c r="D101" s="26">
        <v>0</v>
      </c>
      <c r="E101" s="7" t="s">
        <v>103</v>
      </c>
      <c r="F101" s="6" t="str">
        <f t="shared" si="1"/>
        <v>ok</v>
      </c>
    </row>
    <row r="102" spans="1:6" x14ac:dyDescent="0.25">
      <c r="A102" s="53" t="s">
        <v>104</v>
      </c>
      <c r="B102" s="54">
        <v>1300515.8999999999</v>
      </c>
      <c r="C102" s="55">
        <v>876.64</v>
      </c>
      <c r="D102" s="55">
        <v>0</v>
      </c>
      <c r="E102" s="7" t="s">
        <v>104</v>
      </c>
      <c r="F102" s="6" t="str">
        <f t="shared" si="1"/>
        <v>ok</v>
      </c>
    </row>
    <row r="103" spans="1:6" x14ac:dyDescent="0.25">
      <c r="A103" s="48" t="s">
        <v>105</v>
      </c>
      <c r="B103" s="25">
        <v>578007.07999999996</v>
      </c>
      <c r="C103" s="26">
        <v>79.069999999999993</v>
      </c>
      <c r="D103" s="26">
        <v>0</v>
      </c>
      <c r="E103" s="7" t="s">
        <v>105</v>
      </c>
      <c r="F103" s="6" t="str">
        <f t="shared" si="1"/>
        <v>ok</v>
      </c>
    </row>
    <row r="104" spans="1:6" x14ac:dyDescent="0.25">
      <c r="A104" s="53" t="s">
        <v>106</v>
      </c>
      <c r="B104" s="54">
        <v>578007.07999999996</v>
      </c>
      <c r="C104" s="55">
        <v>789.48</v>
      </c>
      <c r="D104" s="55">
        <v>0</v>
      </c>
      <c r="E104" s="7" t="s">
        <v>106</v>
      </c>
      <c r="F104" s="6" t="str">
        <f t="shared" si="1"/>
        <v>ok</v>
      </c>
    </row>
    <row r="105" spans="1:6" x14ac:dyDescent="0.25">
      <c r="A105" s="48" t="s">
        <v>107</v>
      </c>
      <c r="B105" s="25">
        <v>433505.3</v>
      </c>
      <c r="C105" s="26">
        <v>75.540000000000006</v>
      </c>
      <c r="D105" s="26">
        <v>0</v>
      </c>
      <c r="E105" s="7" t="s">
        <v>107</v>
      </c>
      <c r="F105" s="6" t="str">
        <f t="shared" si="1"/>
        <v>ok</v>
      </c>
    </row>
    <row r="106" spans="1:6" x14ac:dyDescent="0.25">
      <c r="A106" s="53" t="s">
        <v>108</v>
      </c>
      <c r="B106" s="54">
        <v>1011512.37</v>
      </c>
      <c r="C106" s="54">
        <v>3193.41</v>
      </c>
      <c r="D106" s="55">
        <v>0</v>
      </c>
      <c r="E106" s="7" t="s">
        <v>108</v>
      </c>
      <c r="F106" s="6" t="str">
        <f t="shared" si="1"/>
        <v>ok</v>
      </c>
    </row>
    <row r="107" spans="1:6" x14ac:dyDescent="0.25">
      <c r="A107" s="48" t="s">
        <v>109</v>
      </c>
      <c r="B107" s="25">
        <v>1011512.37</v>
      </c>
      <c r="C107" s="25">
        <v>5235.1099999999997</v>
      </c>
      <c r="D107" s="26">
        <v>0</v>
      </c>
      <c r="E107" s="7" t="s">
        <v>109</v>
      </c>
      <c r="F107" s="6" t="str">
        <f t="shared" si="1"/>
        <v>ok</v>
      </c>
    </row>
    <row r="108" spans="1:6" ht="21" x14ac:dyDescent="0.25">
      <c r="A108" s="53" t="s">
        <v>110</v>
      </c>
      <c r="B108" s="54">
        <v>433505.3</v>
      </c>
      <c r="C108" s="55">
        <v>235.45</v>
      </c>
      <c r="D108" s="55">
        <v>0</v>
      </c>
      <c r="E108" s="7" t="s">
        <v>110</v>
      </c>
      <c r="F108" s="6" t="str">
        <f t="shared" si="1"/>
        <v>ok</v>
      </c>
    </row>
    <row r="109" spans="1:6" x14ac:dyDescent="0.25">
      <c r="A109" s="48" t="s">
        <v>111</v>
      </c>
      <c r="B109" s="25">
        <v>722508.84</v>
      </c>
      <c r="C109" s="26">
        <v>273.08</v>
      </c>
      <c r="D109" s="26">
        <v>0</v>
      </c>
      <c r="E109" s="7" t="s">
        <v>111</v>
      </c>
      <c r="F109" s="6" t="str">
        <f t="shared" si="1"/>
        <v>ok</v>
      </c>
    </row>
    <row r="110" spans="1:6" ht="21" x14ac:dyDescent="0.25">
      <c r="A110" s="53" t="s">
        <v>112</v>
      </c>
      <c r="B110" s="54">
        <v>433505.3</v>
      </c>
      <c r="C110" s="55">
        <v>10.199999999999999</v>
      </c>
      <c r="D110" s="55">
        <v>0</v>
      </c>
      <c r="E110" s="7" t="s">
        <v>112</v>
      </c>
      <c r="F110" s="6" t="str">
        <f t="shared" si="1"/>
        <v>ok</v>
      </c>
    </row>
    <row r="111" spans="1:6" ht="21" x14ac:dyDescent="0.25">
      <c r="A111" s="48" t="s">
        <v>113</v>
      </c>
      <c r="B111" s="25">
        <v>578007.07999999996</v>
      </c>
      <c r="C111" s="26">
        <v>22.38</v>
      </c>
      <c r="D111" s="26">
        <v>0</v>
      </c>
      <c r="E111" s="7" t="s">
        <v>113</v>
      </c>
      <c r="F111" s="6" t="str">
        <f t="shared" si="1"/>
        <v>ok</v>
      </c>
    </row>
    <row r="112" spans="1:6" ht="21" x14ac:dyDescent="0.25">
      <c r="A112" s="53" t="s">
        <v>114</v>
      </c>
      <c r="B112" s="54">
        <v>433505.3</v>
      </c>
      <c r="C112" s="55">
        <v>0</v>
      </c>
      <c r="D112" s="55">
        <v>0</v>
      </c>
      <c r="E112" s="7" t="s">
        <v>114</v>
      </c>
      <c r="F112" s="6" t="str">
        <f t="shared" si="1"/>
        <v>ok</v>
      </c>
    </row>
    <row r="113" spans="1:6" ht="21" x14ac:dyDescent="0.25">
      <c r="A113" s="48" t="s">
        <v>115</v>
      </c>
      <c r="B113" s="25">
        <v>433505.3</v>
      </c>
      <c r="C113" s="26">
        <v>0</v>
      </c>
      <c r="D113" s="26">
        <v>0</v>
      </c>
      <c r="E113" s="7" t="s">
        <v>115</v>
      </c>
      <c r="F113" s="6" t="str">
        <f t="shared" si="1"/>
        <v>ok</v>
      </c>
    </row>
    <row r="114" spans="1:6" x14ac:dyDescent="0.25">
      <c r="A114" s="53" t="s">
        <v>116</v>
      </c>
      <c r="B114" s="54">
        <v>578007.07999999996</v>
      </c>
      <c r="C114" s="55">
        <v>9.9499999999999993</v>
      </c>
      <c r="D114" s="55">
        <v>0</v>
      </c>
      <c r="E114" s="7" t="s">
        <v>116</v>
      </c>
      <c r="F114" s="6" t="str">
        <f t="shared" si="1"/>
        <v>ok</v>
      </c>
    </row>
    <row r="115" spans="1:6" x14ac:dyDescent="0.25">
      <c r="A115" s="48" t="s">
        <v>117</v>
      </c>
      <c r="B115" s="25">
        <v>1300515.8999999999</v>
      </c>
      <c r="C115" s="25">
        <v>40834.910000000003</v>
      </c>
      <c r="D115" s="26">
        <v>0</v>
      </c>
      <c r="E115" s="7" t="s">
        <v>117</v>
      </c>
      <c r="F115" s="6" t="str">
        <f t="shared" si="1"/>
        <v>ok</v>
      </c>
    </row>
    <row r="116" spans="1:6" x14ac:dyDescent="0.25">
      <c r="A116" s="53" t="s">
        <v>118</v>
      </c>
      <c r="B116" s="54">
        <v>433505.3</v>
      </c>
      <c r="C116" s="55">
        <v>29.84</v>
      </c>
      <c r="D116" s="55">
        <v>0</v>
      </c>
      <c r="E116" s="7" t="s">
        <v>118</v>
      </c>
      <c r="F116" s="6" t="str">
        <f t="shared" si="1"/>
        <v>ok</v>
      </c>
    </row>
    <row r="117" spans="1:6" x14ac:dyDescent="0.25">
      <c r="A117" s="48" t="s">
        <v>119</v>
      </c>
      <c r="B117" s="25">
        <v>433505.3</v>
      </c>
      <c r="C117" s="26">
        <v>27.41</v>
      </c>
      <c r="D117" s="26">
        <v>0</v>
      </c>
      <c r="E117" s="7" t="s">
        <v>119</v>
      </c>
      <c r="F117" s="6" t="str">
        <f t="shared" si="1"/>
        <v>ok</v>
      </c>
    </row>
    <row r="118" spans="1:6" x14ac:dyDescent="0.25">
      <c r="A118" s="53" t="s">
        <v>120</v>
      </c>
      <c r="B118" s="54">
        <v>722508.84</v>
      </c>
      <c r="C118" s="54">
        <v>1427.85</v>
      </c>
      <c r="D118" s="55">
        <v>0</v>
      </c>
      <c r="E118" s="7" t="s">
        <v>120</v>
      </c>
      <c r="F118" s="6" t="str">
        <f t="shared" si="1"/>
        <v>ok</v>
      </c>
    </row>
    <row r="119" spans="1:6" x14ac:dyDescent="0.25">
      <c r="A119" s="48" t="s">
        <v>121</v>
      </c>
      <c r="B119" s="25">
        <v>433505.3</v>
      </c>
      <c r="C119" s="26">
        <v>9.9499999999999993</v>
      </c>
      <c r="D119" s="26">
        <v>0</v>
      </c>
      <c r="E119" s="7" t="s">
        <v>121</v>
      </c>
      <c r="F119" s="6" t="str">
        <f t="shared" si="1"/>
        <v>ok</v>
      </c>
    </row>
    <row r="120" spans="1:6" x14ac:dyDescent="0.25">
      <c r="A120" s="53" t="s">
        <v>122</v>
      </c>
      <c r="B120" s="54">
        <v>867010.6</v>
      </c>
      <c r="C120" s="55">
        <v>145.55000000000001</v>
      </c>
      <c r="D120" s="55">
        <v>0</v>
      </c>
      <c r="E120" s="7" t="s">
        <v>122</v>
      </c>
      <c r="F120" s="6" t="str">
        <f t="shared" si="1"/>
        <v>ok</v>
      </c>
    </row>
    <row r="121" spans="1:6" x14ac:dyDescent="0.25">
      <c r="A121" s="48" t="s">
        <v>123</v>
      </c>
      <c r="B121" s="25">
        <v>1011512.37</v>
      </c>
      <c r="C121" s="26">
        <v>380.08</v>
      </c>
      <c r="D121" s="26">
        <v>0</v>
      </c>
      <c r="E121" s="7" t="s">
        <v>123</v>
      </c>
      <c r="F121" s="6" t="str">
        <f t="shared" si="1"/>
        <v>ok</v>
      </c>
    </row>
    <row r="122" spans="1:6" x14ac:dyDescent="0.25">
      <c r="A122" s="53" t="s">
        <v>124</v>
      </c>
      <c r="B122" s="54">
        <v>578007.07999999996</v>
      </c>
      <c r="C122" s="55">
        <v>0</v>
      </c>
      <c r="D122" s="55">
        <v>0</v>
      </c>
      <c r="E122" s="7" t="s">
        <v>124</v>
      </c>
      <c r="F122" s="6" t="str">
        <f t="shared" si="1"/>
        <v>ok</v>
      </c>
    </row>
    <row r="123" spans="1:6" x14ac:dyDescent="0.25">
      <c r="A123" s="48" t="s">
        <v>125</v>
      </c>
      <c r="B123" s="25">
        <v>433505.3</v>
      </c>
      <c r="C123" s="26">
        <v>57.83</v>
      </c>
      <c r="D123" s="26">
        <v>0</v>
      </c>
      <c r="E123" s="7" t="s">
        <v>125</v>
      </c>
      <c r="F123" s="6" t="str">
        <f t="shared" si="1"/>
        <v>ok</v>
      </c>
    </row>
    <row r="124" spans="1:6" x14ac:dyDescent="0.25">
      <c r="A124" s="53" t="s">
        <v>126</v>
      </c>
      <c r="B124" s="54">
        <v>722508.84</v>
      </c>
      <c r="C124" s="55">
        <v>390.98</v>
      </c>
      <c r="D124" s="55">
        <v>0</v>
      </c>
      <c r="E124" s="7" t="s">
        <v>126</v>
      </c>
      <c r="F124" s="6" t="str">
        <f t="shared" si="1"/>
        <v>ok</v>
      </c>
    </row>
    <row r="125" spans="1:6" x14ac:dyDescent="0.25">
      <c r="A125" s="48" t="s">
        <v>127</v>
      </c>
      <c r="B125" s="25">
        <v>867010.6</v>
      </c>
      <c r="C125" s="26">
        <v>107.67</v>
      </c>
      <c r="D125" s="26">
        <v>0</v>
      </c>
      <c r="E125" s="7" t="s">
        <v>127</v>
      </c>
      <c r="F125" s="6" t="str">
        <f t="shared" si="1"/>
        <v>ok</v>
      </c>
    </row>
    <row r="126" spans="1:6" x14ac:dyDescent="0.25">
      <c r="A126" s="53" t="s">
        <v>128</v>
      </c>
      <c r="B126" s="54">
        <v>867010.6</v>
      </c>
      <c r="C126" s="54">
        <v>14120.72</v>
      </c>
      <c r="D126" s="55">
        <v>0</v>
      </c>
      <c r="E126" s="7" t="s">
        <v>128</v>
      </c>
      <c r="F126" s="6" t="str">
        <f t="shared" si="1"/>
        <v>ok</v>
      </c>
    </row>
    <row r="127" spans="1:6" x14ac:dyDescent="0.25">
      <c r="A127" s="48" t="s">
        <v>129</v>
      </c>
      <c r="B127" s="25">
        <v>433505.3</v>
      </c>
      <c r="C127" s="26">
        <v>17.84</v>
      </c>
      <c r="D127" s="26">
        <v>0</v>
      </c>
      <c r="E127" s="7" t="s">
        <v>129</v>
      </c>
      <c r="F127" s="6" t="str">
        <f t="shared" si="1"/>
        <v>ok</v>
      </c>
    </row>
    <row r="128" spans="1:6" x14ac:dyDescent="0.25">
      <c r="A128" s="53" t="s">
        <v>130</v>
      </c>
      <c r="B128" s="54">
        <v>1589519.44</v>
      </c>
      <c r="C128" s="55">
        <v>80.81</v>
      </c>
      <c r="D128" s="55">
        <v>0</v>
      </c>
      <c r="E128" s="7" t="s">
        <v>130</v>
      </c>
      <c r="F128" s="6" t="str">
        <f t="shared" si="1"/>
        <v>ok</v>
      </c>
    </row>
    <row r="129" spans="1:6" x14ac:dyDescent="0.25">
      <c r="A129" s="48" t="s">
        <v>131</v>
      </c>
      <c r="B129" s="25">
        <v>578007.07999999996</v>
      </c>
      <c r="C129" s="26">
        <v>21.24</v>
      </c>
      <c r="D129" s="26">
        <v>0</v>
      </c>
      <c r="E129" s="7" t="s">
        <v>131</v>
      </c>
      <c r="F129" s="6" t="str">
        <f t="shared" si="1"/>
        <v>ok</v>
      </c>
    </row>
    <row r="130" spans="1:6" x14ac:dyDescent="0.25">
      <c r="A130" s="53" t="s">
        <v>132</v>
      </c>
      <c r="B130" s="54">
        <v>433505.3</v>
      </c>
      <c r="C130" s="55">
        <v>919.15</v>
      </c>
      <c r="D130" s="55">
        <v>0</v>
      </c>
      <c r="E130" s="7" t="s">
        <v>132</v>
      </c>
      <c r="F130" s="6" t="str">
        <f t="shared" si="1"/>
        <v>ok</v>
      </c>
    </row>
    <row r="131" spans="1:6" x14ac:dyDescent="0.25">
      <c r="A131" s="48" t="s">
        <v>133</v>
      </c>
      <c r="B131" s="25">
        <v>722508.84</v>
      </c>
      <c r="C131" s="26">
        <v>403.48</v>
      </c>
      <c r="D131" s="26">
        <v>0</v>
      </c>
      <c r="E131" s="7" t="s">
        <v>133</v>
      </c>
      <c r="F131" s="6" t="str">
        <f t="shared" si="1"/>
        <v>ok</v>
      </c>
    </row>
    <row r="132" spans="1:6" x14ac:dyDescent="0.25">
      <c r="A132" s="53" t="s">
        <v>134</v>
      </c>
      <c r="B132" s="54">
        <v>1011512.37</v>
      </c>
      <c r="C132" s="55">
        <v>213.49</v>
      </c>
      <c r="D132" s="55">
        <v>0</v>
      </c>
      <c r="E132" s="7" t="s">
        <v>134</v>
      </c>
      <c r="F132" s="6" t="str">
        <f t="shared" si="1"/>
        <v>ok</v>
      </c>
    </row>
    <row r="133" spans="1:6" x14ac:dyDescent="0.25">
      <c r="A133" s="48" t="s">
        <v>135</v>
      </c>
      <c r="B133" s="25">
        <v>433505.3</v>
      </c>
      <c r="C133" s="26">
        <v>0</v>
      </c>
      <c r="D133" s="26">
        <v>0</v>
      </c>
      <c r="E133" s="7" t="s">
        <v>135</v>
      </c>
      <c r="F133" s="6" t="str">
        <f t="shared" si="1"/>
        <v>ok</v>
      </c>
    </row>
    <row r="134" spans="1:6" x14ac:dyDescent="0.25">
      <c r="A134" s="53" t="s">
        <v>136</v>
      </c>
      <c r="B134" s="54">
        <v>433505.3</v>
      </c>
      <c r="C134" s="55">
        <v>4.97</v>
      </c>
      <c r="D134" s="55">
        <v>0</v>
      </c>
      <c r="E134" s="7" t="s">
        <v>136</v>
      </c>
      <c r="F134" s="6" t="str">
        <f t="shared" si="1"/>
        <v>ok</v>
      </c>
    </row>
    <row r="135" spans="1:6" x14ac:dyDescent="0.25">
      <c r="A135" s="48" t="s">
        <v>137</v>
      </c>
      <c r="B135" s="25">
        <v>578007.07999999996</v>
      </c>
      <c r="C135" s="26">
        <v>375.48</v>
      </c>
      <c r="D135" s="26">
        <v>0</v>
      </c>
      <c r="E135" s="7" t="s">
        <v>137</v>
      </c>
      <c r="F135" s="6" t="str">
        <f t="shared" ref="F135:F198" si="2">IF(A135=E135,"ok","erro")</f>
        <v>ok</v>
      </c>
    </row>
    <row r="136" spans="1:6" x14ac:dyDescent="0.25">
      <c r="A136" s="53" t="s">
        <v>138</v>
      </c>
      <c r="B136" s="54">
        <v>722508.84</v>
      </c>
      <c r="C136" s="55">
        <v>86.06</v>
      </c>
      <c r="D136" s="55">
        <v>0</v>
      </c>
      <c r="E136" s="7" t="s">
        <v>138</v>
      </c>
      <c r="F136" s="6" t="str">
        <f t="shared" si="2"/>
        <v>ok</v>
      </c>
    </row>
    <row r="137" spans="1:6" x14ac:dyDescent="0.25">
      <c r="A137" s="48" t="s">
        <v>139</v>
      </c>
      <c r="B137" s="25">
        <v>433505.3</v>
      </c>
      <c r="C137" s="26">
        <v>0</v>
      </c>
      <c r="D137" s="26">
        <v>0</v>
      </c>
      <c r="E137" s="7" t="s">
        <v>139</v>
      </c>
      <c r="F137" s="6" t="str">
        <f t="shared" si="2"/>
        <v>ok</v>
      </c>
    </row>
    <row r="138" spans="1:6" x14ac:dyDescent="0.25">
      <c r="A138" s="53" t="s">
        <v>140</v>
      </c>
      <c r="B138" s="54">
        <v>433505.3</v>
      </c>
      <c r="C138" s="55">
        <v>9.9499999999999993</v>
      </c>
      <c r="D138" s="55">
        <v>0</v>
      </c>
      <c r="E138" s="7" t="s">
        <v>140</v>
      </c>
      <c r="F138" s="6" t="str">
        <f t="shared" si="2"/>
        <v>ok</v>
      </c>
    </row>
    <row r="139" spans="1:6" x14ac:dyDescent="0.25">
      <c r="A139" s="48" t="s">
        <v>141</v>
      </c>
      <c r="B139" s="25">
        <v>433505.3</v>
      </c>
      <c r="C139" s="26">
        <v>0</v>
      </c>
      <c r="D139" s="26">
        <v>0</v>
      </c>
      <c r="E139" s="7" t="s">
        <v>141</v>
      </c>
      <c r="F139" s="6" t="str">
        <f t="shared" si="2"/>
        <v>ok</v>
      </c>
    </row>
    <row r="140" spans="1:6" x14ac:dyDescent="0.25">
      <c r="A140" s="53" t="s">
        <v>142</v>
      </c>
      <c r="B140" s="54">
        <v>1156014.1399999999</v>
      </c>
      <c r="C140" s="55">
        <v>33.880000000000003</v>
      </c>
      <c r="D140" s="55">
        <v>0</v>
      </c>
      <c r="E140" s="7" t="s">
        <v>142</v>
      </c>
      <c r="F140" s="6" t="str">
        <f t="shared" si="2"/>
        <v>ok</v>
      </c>
    </row>
    <row r="141" spans="1:6" x14ac:dyDescent="0.25">
      <c r="A141" s="48" t="s">
        <v>143</v>
      </c>
      <c r="B141" s="25">
        <v>433505.3</v>
      </c>
      <c r="C141" s="26">
        <v>6.24</v>
      </c>
      <c r="D141" s="26">
        <v>0</v>
      </c>
      <c r="E141" s="7" t="s">
        <v>143</v>
      </c>
      <c r="F141" s="6" t="str">
        <f t="shared" si="2"/>
        <v>ok</v>
      </c>
    </row>
    <row r="142" spans="1:6" x14ac:dyDescent="0.25">
      <c r="A142" s="53" t="s">
        <v>144</v>
      </c>
      <c r="B142" s="54">
        <v>433505.3</v>
      </c>
      <c r="C142" s="55">
        <v>26.8</v>
      </c>
      <c r="D142" s="55">
        <v>0</v>
      </c>
      <c r="E142" s="7" t="s">
        <v>144</v>
      </c>
      <c r="F142" s="6" t="str">
        <f t="shared" si="2"/>
        <v>ok</v>
      </c>
    </row>
    <row r="143" spans="1:6" x14ac:dyDescent="0.25">
      <c r="A143" s="48" t="s">
        <v>145</v>
      </c>
      <c r="B143" s="25">
        <v>722508.84</v>
      </c>
      <c r="C143" s="25">
        <v>5366.92</v>
      </c>
      <c r="D143" s="26">
        <v>0</v>
      </c>
      <c r="E143" s="7" t="s">
        <v>145</v>
      </c>
      <c r="F143" s="6" t="str">
        <f t="shared" si="2"/>
        <v>ok</v>
      </c>
    </row>
    <row r="144" spans="1:6" ht="21" x14ac:dyDescent="0.25">
      <c r="A144" s="53" t="s">
        <v>146</v>
      </c>
      <c r="B144" s="54">
        <v>433505.3</v>
      </c>
      <c r="C144" s="55">
        <v>9.9499999999999993</v>
      </c>
      <c r="D144" s="55">
        <v>0</v>
      </c>
      <c r="E144" s="7" t="s">
        <v>146</v>
      </c>
      <c r="F144" s="6" t="str">
        <f t="shared" si="2"/>
        <v>ok</v>
      </c>
    </row>
    <row r="145" spans="1:6" x14ac:dyDescent="0.25">
      <c r="A145" s="48" t="s">
        <v>147</v>
      </c>
      <c r="B145" s="25">
        <v>722508.84</v>
      </c>
      <c r="C145" s="26">
        <v>4.16</v>
      </c>
      <c r="D145" s="26">
        <v>0</v>
      </c>
      <c r="E145" s="7" t="s">
        <v>147</v>
      </c>
      <c r="F145" s="6" t="str">
        <f t="shared" si="2"/>
        <v>ok</v>
      </c>
    </row>
    <row r="146" spans="1:6" x14ac:dyDescent="0.25">
      <c r="A146" s="53" t="s">
        <v>148</v>
      </c>
      <c r="B146" s="54">
        <v>433505.3</v>
      </c>
      <c r="C146" s="55">
        <v>86.73</v>
      </c>
      <c r="D146" s="55">
        <v>0</v>
      </c>
      <c r="E146" s="7" t="s">
        <v>148</v>
      </c>
      <c r="F146" s="6" t="str">
        <f t="shared" si="2"/>
        <v>ok</v>
      </c>
    </row>
    <row r="147" spans="1:6" x14ac:dyDescent="0.25">
      <c r="A147" s="48" t="s">
        <v>149</v>
      </c>
      <c r="B147" s="25">
        <v>433505.3</v>
      </c>
      <c r="C147" s="26">
        <v>16.02</v>
      </c>
      <c r="D147" s="26">
        <v>0</v>
      </c>
      <c r="E147" s="7" t="s">
        <v>149</v>
      </c>
      <c r="F147" s="6" t="str">
        <f t="shared" si="2"/>
        <v>ok</v>
      </c>
    </row>
    <row r="148" spans="1:6" x14ac:dyDescent="0.25">
      <c r="A148" s="53" t="s">
        <v>150</v>
      </c>
      <c r="B148" s="54">
        <v>867010.6</v>
      </c>
      <c r="C148" s="55">
        <v>58.86</v>
      </c>
      <c r="D148" s="55">
        <v>0</v>
      </c>
      <c r="E148" s="7" t="s">
        <v>150</v>
      </c>
      <c r="F148" s="6" t="str">
        <f t="shared" si="2"/>
        <v>ok</v>
      </c>
    </row>
    <row r="149" spans="1:6" x14ac:dyDescent="0.25">
      <c r="A149" s="48" t="s">
        <v>151</v>
      </c>
      <c r="B149" s="25">
        <v>433505.3</v>
      </c>
      <c r="C149" s="26">
        <v>10.42</v>
      </c>
      <c r="D149" s="26">
        <v>0</v>
      </c>
      <c r="E149" s="7" t="s">
        <v>151</v>
      </c>
      <c r="F149" s="6" t="str">
        <f t="shared" si="2"/>
        <v>ok</v>
      </c>
    </row>
    <row r="150" spans="1:6" x14ac:dyDescent="0.25">
      <c r="A150" s="53" t="s">
        <v>152</v>
      </c>
      <c r="B150" s="54">
        <v>1011512.37</v>
      </c>
      <c r="C150" s="55">
        <v>34.93</v>
      </c>
      <c r="D150" s="55">
        <v>0</v>
      </c>
      <c r="E150" s="7" t="s">
        <v>152</v>
      </c>
      <c r="F150" s="6" t="str">
        <f t="shared" si="2"/>
        <v>ok</v>
      </c>
    </row>
    <row r="151" spans="1:6" x14ac:dyDescent="0.25">
      <c r="A151" s="48" t="s">
        <v>153</v>
      </c>
      <c r="B151" s="25">
        <v>1156014.1399999999</v>
      </c>
      <c r="C151" s="26">
        <v>14.92</v>
      </c>
      <c r="D151" s="26">
        <v>0</v>
      </c>
      <c r="E151" s="7" t="s">
        <v>153</v>
      </c>
      <c r="F151" s="6" t="str">
        <f t="shared" si="2"/>
        <v>ok</v>
      </c>
    </row>
    <row r="152" spans="1:6" x14ac:dyDescent="0.25">
      <c r="A152" s="53" t="s">
        <v>154</v>
      </c>
      <c r="B152" s="54">
        <v>2023024.74</v>
      </c>
      <c r="C152" s="54">
        <v>1179.28</v>
      </c>
      <c r="D152" s="55">
        <v>0</v>
      </c>
      <c r="E152" s="7" t="s">
        <v>154</v>
      </c>
      <c r="F152" s="6" t="str">
        <f t="shared" si="2"/>
        <v>ok</v>
      </c>
    </row>
    <row r="153" spans="1:6" x14ac:dyDescent="0.25">
      <c r="A153" s="48" t="s">
        <v>155</v>
      </c>
      <c r="B153" s="25">
        <v>433505.3</v>
      </c>
      <c r="C153" s="26">
        <v>22.77</v>
      </c>
      <c r="D153" s="26">
        <v>0</v>
      </c>
      <c r="E153" s="7" t="s">
        <v>155</v>
      </c>
      <c r="F153" s="6" t="str">
        <f t="shared" si="2"/>
        <v>ok</v>
      </c>
    </row>
    <row r="154" spans="1:6" x14ac:dyDescent="0.25">
      <c r="A154" s="53" t="s">
        <v>156</v>
      </c>
      <c r="B154" s="54">
        <v>433505.3</v>
      </c>
      <c r="C154" s="55">
        <v>0</v>
      </c>
      <c r="D154" s="55">
        <v>0</v>
      </c>
      <c r="E154" s="7" t="s">
        <v>156</v>
      </c>
      <c r="F154" s="6" t="str">
        <f t="shared" si="2"/>
        <v>ok</v>
      </c>
    </row>
    <row r="155" spans="1:6" x14ac:dyDescent="0.25">
      <c r="A155" s="48" t="s">
        <v>157</v>
      </c>
      <c r="B155" s="25">
        <v>867010.6</v>
      </c>
      <c r="C155" s="25">
        <v>2471.62</v>
      </c>
      <c r="D155" s="26">
        <v>0</v>
      </c>
      <c r="E155" s="7" t="s">
        <v>157</v>
      </c>
      <c r="F155" s="6" t="str">
        <f t="shared" si="2"/>
        <v>ok</v>
      </c>
    </row>
    <row r="156" spans="1:6" x14ac:dyDescent="0.25">
      <c r="A156" s="53" t="s">
        <v>158</v>
      </c>
      <c r="B156" s="54">
        <v>433505.3</v>
      </c>
      <c r="C156" s="55">
        <v>0</v>
      </c>
      <c r="D156" s="55">
        <v>0</v>
      </c>
      <c r="E156" s="7" t="s">
        <v>158</v>
      </c>
      <c r="F156" s="6" t="str">
        <f t="shared" si="2"/>
        <v>ok</v>
      </c>
    </row>
    <row r="157" spans="1:6" ht="21" x14ac:dyDescent="0.25">
      <c r="A157" s="48" t="s">
        <v>159</v>
      </c>
      <c r="B157" s="25">
        <v>578007.07999999996</v>
      </c>
      <c r="C157" s="25">
        <v>2799.09</v>
      </c>
      <c r="D157" s="26">
        <v>0</v>
      </c>
      <c r="E157" s="7" t="s">
        <v>159</v>
      </c>
      <c r="F157" s="6" t="str">
        <f t="shared" si="2"/>
        <v>ok</v>
      </c>
    </row>
    <row r="158" spans="1:6" x14ac:dyDescent="0.25">
      <c r="A158" s="53" t="s">
        <v>160</v>
      </c>
      <c r="B158" s="54">
        <v>578007.07999999996</v>
      </c>
      <c r="C158" s="55">
        <v>297.24</v>
      </c>
      <c r="D158" s="55">
        <v>0</v>
      </c>
      <c r="E158" s="7" t="s">
        <v>160</v>
      </c>
      <c r="F158" s="6" t="str">
        <f t="shared" si="2"/>
        <v>ok</v>
      </c>
    </row>
    <row r="159" spans="1:6" ht="21" x14ac:dyDescent="0.25">
      <c r="A159" s="48" t="s">
        <v>161</v>
      </c>
      <c r="B159" s="25">
        <v>722508.84</v>
      </c>
      <c r="C159" s="26">
        <v>193.68</v>
      </c>
      <c r="D159" s="26">
        <v>0</v>
      </c>
      <c r="E159" s="7" t="s">
        <v>161</v>
      </c>
      <c r="F159" s="6" t="str">
        <f t="shared" si="2"/>
        <v>ok</v>
      </c>
    </row>
    <row r="160" spans="1:6" ht="21" x14ac:dyDescent="0.25">
      <c r="A160" s="53" t="s">
        <v>162</v>
      </c>
      <c r="B160" s="54">
        <v>867010.6</v>
      </c>
      <c r="C160" s="55">
        <v>0</v>
      </c>
      <c r="D160" s="55">
        <v>0</v>
      </c>
      <c r="E160" s="7" t="s">
        <v>162</v>
      </c>
      <c r="F160" s="6" t="str">
        <f t="shared" si="2"/>
        <v>ok</v>
      </c>
    </row>
    <row r="161" spans="1:6" ht="21" x14ac:dyDescent="0.25">
      <c r="A161" s="48" t="s">
        <v>163</v>
      </c>
      <c r="B161" s="25">
        <v>1156014.1399999999</v>
      </c>
      <c r="C161" s="25">
        <v>2700.52</v>
      </c>
      <c r="D161" s="26">
        <v>0</v>
      </c>
      <c r="E161" s="7" t="s">
        <v>163</v>
      </c>
      <c r="F161" s="6" t="str">
        <f t="shared" si="2"/>
        <v>ok</v>
      </c>
    </row>
    <row r="162" spans="1:6" ht="21" x14ac:dyDescent="0.25">
      <c r="A162" s="53" t="s">
        <v>164</v>
      </c>
      <c r="B162" s="54">
        <v>867010.6</v>
      </c>
      <c r="C162" s="54">
        <v>128151.74</v>
      </c>
      <c r="D162" s="55">
        <v>0</v>
      </c>
      <c r="E162" s="7" t="s">
        <v>164</v>
      </c>
      <c r="F162" s="6" t="str">
        <f t="shared" si="2"/>
        <v>ok</v>
      </c>
    </row>
    <row r="163" spans="1:6" ht="21" x14ac:dyDescent="0.25">
      <c r="A163" s="48" t="s">
        <v>165</v>
      </c>
      <c r="B163" s="25">
        <v>867010.6</v>
      </c>
      <c r="C163" s="26">
        <v>0</v>
      </c>
      <c r="D163" s="26">
        <v>0</v>
      </c>
      <c r="E163" s="7" t="s">
        <v>165</v>
      </c>
      <c r="F163" s="6" t="str">
        <f t="shared" si="2"/>
        <v>ok</v>
      </c>
    </row>
    <row r="164" spans="1:6" x14ac:dyDescent="0.25">
      <c r="A164" s="53" t="s">
        <v>166</v>
      </c>
      <c r="B164" s="54">
        <v>433505.3</v>
      </c>
      <c r="C164" s="55">
        <v>963.01</v>
      </c>
      <c r="D164" s="55">
        <v>0</v>
      </c>
      <c r="E164" s="7" t="s">
        <v>166</v>
      </c>
      <c r="F164" s="6" t="str">
        <f t="shared" si="2"/>
        <v>ok</v>
      </c>
    </row>
    <row r="165" spans="1:6" x14ac:dyDescent="0.25">
      <c r="A165" s="48" t="s">
        <v>167</v>
      </c>
      <c r="B165" s="25">
        <v>433505.3</v>
      </c>
      <c r="C165" s="26">
        <v>0</v>
      </c>
      <c r="D165" s="26">
        <v>0</v>
      </c>
      <c r="E165" s="7" t="s">
        <v>167</v>
      </c>
      <c r="F165" s="6" t="str">
        <f t="shared" si="2"/>
        <v>ok</v>
      </c>
    </row>
    <row r="166" spans="1:6" x14ac:dyDescent="0.25">
      <c r="A166" s="53" t="s">
        <v>168</v>
      </c>
      <c r="B166" s="54">
        <v>433505.3</v>
      </c>
      <c r="C166" s="55">
        <v>0</v>
      </c>
      <c r="D166" s="55">
        <v>0</v>
      </c>
      <c r="E166" s="7" t="s">
        <v>168</v>
      </c>
      <c r="F166" s="6" t="str">
        <f t="shared" si="2"/>
        <v>ok</v>
      </c>
    </row>
    <row r="167" spans="1:6" x14ac:dyDescent="0.25">
      <c r="A167" s="48" t="s">
        <v>169</v>
      </c>
      <c r="B167" s="25">
        <v>433505.3</v>
      </c>
      <c r="C167" s="26">
        <v>67.290000000000006</v>
      </c>
      <c r="D167" s="26">
        <v>0</v>
      </c>
      <c r="E167" s="7" t="s">
        <v>169</v>
      </c>
      <c r="F167" s="6" t="str">
        <f t="shared" si="2"/>
        <v>ok</v>
      </c>
    </row>
    <row r="168" spans="1:6" x14ac:dyDescent="0.25">
      <c r="A168" s="53" t="s">
        <v>170</v>
      </c>
      <c r="B168" s="54">
        <v>433505.3</v>
      </c>
      <c r="C168" s="55">
        <v>0</v>
      </c>
      <c r="D168" s="55">
        <v>0</v>
      </c>
      <c r="E168" s="7" t="s">
        <v>170</v>
      </c>
      <c r="F168" s="6" t="str">
        <f t="shared" si="2"/>
        <v>ok</v>
      </c>
    </row>
    <row r="169" spans="1:6" x14ac:dyDescent="0.25">
      <c r="A169" s="48" t="s">
        <v>171</v>
      </c>
      <c r="B169" s="25">
        <v>433505.3</v>
      </c>
      <c r="C169" s="26">
        <v>0</v>
      </c>
      <c r="D169" s="26">
        <v>0</v>
      </c>
      <c r="E169" s="7" t="s">
        <v>171</v>
      </c>
      <c r="F169" s="6" t="str">
        <f t="shared" si="2"/>
        <v>ok</v>
      </c>
    </row>
    <row r="170" spans="1:6" x14ac:dyDescent="0.25">
      <c r="A170" s="53" t="s">
        <v>172</v>
      </c>
      <c r="B170" s="54">
        <v>867010.6</v>
      </c>
      <c r="C170" s="55">
        <v>205.69</v>
      </c>
      <c r="D170" s="55">
        <v>0</v>
      </c>
      <c r="E170" s="7" t="s">
        <v>172</v>
      </c>
      <c r="F170" s="6" t="str">
        <f t="shared" si="2"/>
        <v>ok</v>
      </c>
    </row>
    <row r="171" spans="1:6" x14ac:dyDescent="0.25">
      <c r="A171" s="48" t="s">
        <v>173</v>
      </c>
      <c r="B171" s="25">
        <v>1878522.97</v>
      </c>
      <c r="C171" s="26">
        <v>115.64</v>
      </c>
      <c r="D171" s="26">
        <v>0</v>
      </c>
      <c r="E171" s="7" t="s">
        <v>173</v>
      </c>
      <c r="F171" s="6" t="str">
        <f t="shared" si="2"/>
        <v>ok</v>
      </c>
    </row>
    <row r="172" spans="1:6" x14ac:dyDescent="0.25">
      <c r="A172" s="53" t="s">
        <v>174</v>
      </c>
      <c r="B172" s="54">
        <v>433505.3</v>
      </c>
      <c r="C172" s="55">
        <v>5.04</v>
      </c>
      <c r="D172" s="55">
        <v>0</v>
      </c>
      <c r="E172" s="7" t="s">
        <v>174</v>
      </c>
      <c r="F172" s="6" t="str">
        <f t="shared" si="2"/>
        <v>ok</v>
      </c>
    </row>
    <row r="173" spans="1:6" ht="21" x14ac:dyDescent="0.25">
      <c r="A173" s="48" t="s">
        <v>175</v>
      </c>
      <c r="B173" s="25">
        <v>433505.3</v>
      </c>
      <c r="C173" s="26">
        <v>101.82</v>
      </c>
      <c r="D173" s="26">
        <v>0</v>
      </c>
      <c r="E173" s="7" t="s">
        <v>175</v>
      </c>
      <c r="F173" s="6" t="str">
        <f t="shared" si="2"/>
        <v>ok</v>
      </c>
    </row>
    <row r="174" spans="1:6" x14ac:dyDescent="0.25">
      <c r="A174" s="53" t="s">
        <v>176</v>
      </c>
      <c r="B174" s="54">
        <v>433505.3</v>
      </c>
      <c r="C174" s="55">
        <v>0</v>
      </c>
      <c r="D174" s="55">
        <v>0</v>
      </c>
      <c r="E174" s="7" t="s">
        <v>176</v>
      </c>
      <c r="F174" s="6" t="str">
        <f t="shared" si="2"/>
        <v>ok</v>
      </c>
    </row>
    <row r="175" spans="1:6" x14ac:dyDescent="0.25">
      <c r="A175" s="48" t="s">
        <v>177</v>
      </c>
      <c r="B175" s="25">
        <v>433505.3</v>
      </c>
      <c r="C175" s="26">
        <v>34.29</v>
      </c>
      <c r="D175" s="26">
        <v>0</v>
      </c>
      <c r="E175" s="7" t="s">
        <v>177</v>
      </c>
      <c r="F175" s="6" t="str">
        <f t="shared" si="2"/>
        <v>ok</v>
      </c>
    </row>
    <row r="176" spans="1:6" x14ac:dyDescent="0.25">
      <c r="A176" s="53" t="s">
        <v>178</v>
      </c>
      <c r="B176" s="54">
        <v>867010.6</v>
      </c>
      <c r="C176" s="55">
        <v>15.4</v>
      </c>
      <c r="D176" s="55">
        <v>0</v>
      </c>
      <c r="E176" s="7" t="s">
        <v>178</v>
      </c>
      <c r="F176" s="6" t="str">
        <f t="shared" si="2"/>
        <v>ok</v>
      </c>
    </row>
    <row r="177" spans="1:6" ht="21" x14ac:dyDescent="0.25">
      <c r="A177" s="48" t="s">
        <v>179</v>
      </c>
      <c r="B177" s="25">
        <v>433505.3</v>
      </c>
      <c r="C177" s="26">
        <v>0</v>
      </c>
      <c r="D177" s="26">
        <v>0</v>
      </c>
      <c r="E177" s="7" t="s">
        <v>179</v>
      </c>
      <c r="F177" s="6" t="str">
        <f t="shared" si="2"/>
        <v>ok</v>
      </c>
    </row>
    <row r="178" spans="1:6" ht="21" x14ac:dyDescent="0.25">
      <c r="A178" s="53" t="s">
        <v>180</v>
      </c>
      <c r="B178" s="54">
        <v>433505.3</v>
      </c>
      <c r="C178" s="55">
        <v>52.01</v>
      </c>
      <c r="D178" s="55">
        <v>0</v>
      </c>
      <c r="E178" s="7" t="s">
        <v>180</v>
      </c>
      <c r="F178" s="6" t="str">
        <f t="shared" si="2"/>
        <v>ok</v>
      </c>
    </row>
    <row r="179" spans="1:6" x14ac:dyDescent="0.25">
      <c r="A179" s="48" t="s">
        <v>181</v>
      </c>
      <c r="B179" s="25">
        <v>578007.07999999996</v>
      </c>
      <c r="C179" s="26">
        <v>248.59</v>
      </c>
      <c r="D179" s="26">
        <v>0</v>
      </c>
      <c r="E179" s="7" t="s">
        <v>181</v>
      </c>
      <c r="F179" s="6" t="str">
        <f t="shared" si="2"/>
        <v>ok</v>
      </c>
    </row>
    <row r="180" spans="1:6" x14ac:dyDescent="0.25">
      <c r="A180" s="53" t="s">
        <v>182</v>
      </c>
      <c r="B180" s="54">
        <v>433505.3</v>
      </c>
      <c r="C180" s="55">
        <v>27.42</v>
      </c>
      <c r="D180" s="55">
        <v>0</v>
      </c>
      <c r="E180" s="7" t="s">
        <v>182</v>
      </c>
      <c r="F180" s="6" t="str">
        <f t="shared" si="2"/>
        <v>ok</v>
      </c>
    </row>
    <row r="181" spans="1:6" x14ac:dyDescent="0.25">
      <c r="A181" s="48" t="s">
        <v>183</v>
      </c>
      <c r="B181" s="25">
        <v>433505.3</v>
      </c>
      <c r="C181" s="26">
        <v>48.44</v>
      </c>
      <c r="D181" s="26">
        <v>0</v>
      </c>
      <c r="E181" s="7" t="s">
        <v>183</v>
      </c>
      <c r="F181" s="6" t="str">
        <f t="shared" si="2"/>
        <v>ok</v>
      </c>
    </row>
    <row r="182" spans="1:6" ht="21" x14ac:dyDescent="0.25">
      <c r="A182" s="53" t="s">
        <v>184</v>
      </c>
      <c r="B182" s="54">
        <v>722508.84</v>
      </c>
      <c r="C182" s="55">
        <v>0</v>
      </c>
      <c r="D182" s="55">
        <v>0</v>
      </c>
      <c r="E182" s="7" t="s">
        <v>184</v>
      </c>
      <c r="F182" s="6" t="str">
        <f t="shared" si="2"/>
        <v>ok</v>
      </c>
    </row>
    <row r="183" spans="1:6" ht="21" x14ac:dyDescent="0.25">
      <c r="A183" s="48" t="s">
        <v>185</v>
      </c>
      <c r="B183" s="25">
        <v>578007.07999999996</v>
      </c>
      <c r="C183" s="25">
        <v>1516.72</v>
      </c>
      <c r="D183" s="26">
        <v>0</v>
      </c>
      <c r="E183" s="7" t="s">
        <v>185</v>
      </c>
      <c r="F183" s="6" t="str">
        <f t="shared" si="2"/>
        <v>ok</v>
      </c>
    </row>
    <row r="184" spans="1:6" x14ac:dyDescent="0.25">
      <c r="A184" s="53" t="s">
        <v>186</v>
      </c>
      <c r="B184" s="54">
        <v>433505.3</v>
      </c>
      <c r="C184" s="55">
        <v>28.92</v>
      </c>
      <c r="D184" s="55">
        <v>0</v>
      </c>
      <c r="E184" s="7" t="s">
        <v>186</v>
      </c>
      <c r="F184" s="6" t="str">
        <f t="shared" si="2"/>
        <v>ok</v>
      </c>
    </row>
    <row r="185" spans="1:6" x14ac:dyDescent="0.25">
      <c r="A185" s="48" t="s">
        <v>187</v>
      </c>
      <c r="B185" s="25">
        <v>433505.3</v>
      </c>
      <c r="C185" s="26">
        <v>0</v>
      </c>
      <c r="D185" s="26">
        <v>0</v>
      </c>
      <c r="E185" s="7" t="s">
        <v>187</v>
      </c>
      <c r="F185" s="6" t="str">
        <f t="shared" si="2"/>
        <v>ok</v>
      </c>
    </row>
    <row r="186" spans="1:6" x14ac:dyDescent="0.25">
      <c r="A186" s="53" t="s">
        <v>188</v>
      </c>
      <c r="B186" s="54">
        <v>433505.3</v>
      </c>
      <c r="C186" s="55">
        <v>171.31</v>
      </c>
      <c r="D186" s="55">
        <v>0</v>
      </c>
      <c r="E186" s="7" t="s">
        <v>188</v>
      </c>
      <c r="F186" s="6" t="str">
        <f t="shared" si="2"/>
        <v>ok</v>
      </c>
    </row>
    <row r="187" spans="1:6" ht="21" x14ac:dyDescent="0.25">
      <c r="A187" s="48" t="s">
        <v>189</v>
      </c>
      <c r="B187" s="25">
        <v>433505.3</v>
      </c>
      <c r="C187" s="26">
        <v>9.9499999999999993</v>
      </c>
      <c r="D187" s="26">
        <v>0</v>
      </c>
      <c r="E187" s="7" t="s">
        <v>189</v>
      </c>
      <c r="F187" s="6" t="str">
        <f t="shared" si="2"/>
        <v>ok</v>
      </c>
    </row>
    <row r="188" spans="1:6" x14ac:dyDescent="0.25">
      <c r="A188" s="53" t="s">
        <v>190</v>
      </c>
      <c r="B188" s="54">
        <v>1011512.37</v>
      </c>
      <c r="C188" s="55">
        <v>261.01</v>
      </c>
      <c r="D188" s="55">
        <v>0</v>
      </c>
      <c r="E188" s="7" t="s">
        <v>190</v>
      </c>
      <c r="F188" s="6" t="str">
        <f t="shared" si="2"/>
        <v>ok</v>
      </c>
    </row>
    <row r="189" spans="1:6" x14ac:dyDescent="0.25">
      <c r="A189" s="48" t="s">
        <v>191</v>
      </c>
      <c r="B189" s="25">
        <v>433505.3</v>
      </c>
      <c r="C189" s="26">
        <v>9.9499999999999993</v>
      </c>
      <c r="D189" s="26">
        <v>0</v>
      </c>
      <c r="E189" s="7" t="s">
        <v>191</v>
      </c>
      <c r="F189" s="6" t="str">
        <f t="shared" si="2"/>
        <v>ok</v>
      </c>
    </row>
    <row r="190" spans="1:6" x14ac:dyDescent="0.25">
      <c r="A190" s="53" t="s">
        <v>192</v>
      </c>
      <c r="B190" s="54">
        <v>433505.3</v>
      </c>
      <c r="C190" s="55">
        <v>56.46</v>
      </c>
      <c r="D190" s="55">
        <v>0</v>
      </c>
      <c r="E190" s="7" t="s">
        <v>192</v>
      </c>
      <c r="F190" s="6" t="str">
        <f t="shared" si="2"/>
        <v>ok</v>
      </c>
    </row>
    <row r="191" spans="1:6" ht="21" x14ac:dyDescent="0.25">
      <c r="A191" s="48" t="s">
        <v>193</v>
      </c>
      <c r="B191" s="25">
        <v>433505.3</v>
      </c>
      <c r="C191" s="25">
        <v>4545.6000000000004</v>
      </c>
      <c r="D191" s="26">
        <v>0</v>
      </c>
      <c r="E191" s="7" t="s">
        <v>193</v>
      </c>
      <c r="F191" s="6" t="str">
        <f t="shared" si="2"/>
        <v>ok</v>
      </c>
    </row>
    <row r="192" spans="1:6" x14ac:dyDescent="0.25">
      <c r="A192" s="53" t="s">
        <v>194</v>
      </c>
      <c r="B192" s="54">
        <v>433505.3</v>
      </c>
      <c r="C192" s="55">
        <v>4.92</v>
      </c>
      <c r="D192" s="55">
        <v>0</v>
      </c>
      <c r="E192" s="7" t="s">
        <v>194</v>
      </c>
      <c r="F192" s="6" t="str">
        <f t="shared" si="2"/>
        <v>ok</v>
      </c>
    </row>
    <row r="193" spans="1:6" ht="21" x14ac:dyDescent="0.25">
      <c r="A193" s="48" t="s">
        <v>195</v>
      </c>
      <c r="B193" s="25">
        <v>578007.07999999996</v>
      </c>
      <c r="C193" s="26">
        <v>119.14</v>
      </c>
      <c r="D193" s="26">
        <v>0</v>
      </c>
      <c r="E193" s="7" t="s">
        <v>195</v>
      </c>
      <c r="F193" s="6" t="str">
        <f t="shared" si="2"/>
        <v>ok</v>
      </c>
    </row>
    <row r="194" spans="1:6" ht="21" x14ac:dyDescent="0.25">
      <c r="A194" s="53" t="s">
        <v>196</v>
      </c>
      <c r="B194" s="54">
        <v>433505.3</v>
      </c>
      <c r="C194" s="55">
        <v>4.97</v>
      </c>
      <c r="D194" s="55">
        <v>0</v>
      </c>
      <c r="E194" s="7" t="s">
        <v>196</v>
      </c>
      <c r="F194" s="6" t="str">
        <f t="shared" si="2"/>
        <v>ok</v>
      </c>
    </row>
    <row r="195" spans="1:6" ht="21" x14ac:dyDescent="0.25">
      <c r="A195" s="48" t="s">
        <v>197</v>
      </c>
      <c r="B195" s="25">
        <v>1011512.37</v>
      </c>
      <c r="C195" s="25">
        <v>21609.06</v>
      </c>
      <c r="D195" s="26">
        <v>0</v>
      </c>
      <c r="E195" s="7" t="s">
        <v>197</v>
      </c>
      <c r="F195" s="6" t="str">
        <f t="shared" si="2"/>
        <v>ok</v>
      </c>
    </row>
    <row r="196" spans="1:6" ht="21" x14ac:dyDescent="0.25">
      <c r="A196" s="53" t="s">
        <v>198</v>
      </c>
      <c r="B196" s="54">
        <v>433505.3</v>
      </c>
      <c r="C196" s="55">
        <v>15.91</v>
      </c>
      <c r="D196" s="55">
        <v>0</v>
      </c>
      <c r="E196" s="7" t="s">
        <v>198</v>
      </c>
      <c r="F196" s="6" t="str">
        <f t="shared" si="2"/>
        <v>ok</v>
      </c>
    </row>
    <row r="197" spans="1:6" ht="21" x14ac:dyDescent="0.25">
      <c r="A197" s="48" t="s">
        <v>199</v>
      </c>
      <c r="B197" s="25">
        <v>433505.3</v>
      </c>
      <c r="C197" s="26">
        <v>15.4</v>
      </c>
      <c r="D197" s="26">
        <v>0</v>
      </c>
      <c r="E197" s="7" t="s">
        <v>199</v>
      </c>
      <c r="F197" s="6" t="str">
        <f t="shared" si="2"/>
        <v>ok</v>
      </c>
    </row>
    <row r="198" spans="1:6" ht="21" x14ac:dyDescent="0.25">
      <c r="A198" s="53" t="s">
        <v>200</v>
      </c>
      <c r="B198" s="54">
        <v>867010.6</v>
      </c>
      <c r="C198" s="55">
        <v>121.08</v>
      </c>
      <c r="D198" s="55">
        <v>0</v>
      </c>
      <c r="E198" s="7" t="s">
        <v>200</v>
      </c>
      <c r="F198" s="6" t="str">
        <f t="shared" si="2"/>
        <v>ok</v>
      </c>
    </row>
    <row r="199" spans="1:6" ht="21" x14ac:dyDescent="0.25">
      <c r="A199" s="48" t="s">
        <v>201</v>
      </c>
      <c r="B199" s="25">
        <v>433505.3</v>
      </c>
      <c r="C199" s="26">
        <v>183.5</v>
      </c>
      <c r="D199" s="26">
        <v>0</v>
      </c>
      <c r="E199" s="7" t="s">
        <v>201</v>
      </c>
      <c r="F199" s="6" t="str">
        <f t="shared" ref="F199:F262" si="3">IF(A199=E199,"ok","erro")</f>
        <v>ok</v>
      </c>
    </row>
    <row r="200" spans="1:6" ht="21" x14ac:dyDescent="0.25">
      <c r="A200" s="53" t="s">
        <v>202</v>
      </c>
      <c r="B200" s="54">
        <v>722508.84</v>
      </c>
      <c r="C200" s="55">
        <v>32.71</v>
      </c>
      <c r="D200" s="55">
        <v>0</v>
      </c>
      <c r="E200" s="7" t="s">
        <v>202</v>
      </c>
      <c r="F200" s="6" t="str">
        <f t="shared" si="3"/>
        <v>ok</v>
      </c>
    </row>
    <row r="201" spans="1:6" ht="21" x14ac:dyDescent="0.25">
      <c r="A201" s="48" t="s">
        <v>203</v>
      </c>
      <c r="B201" s="25">
        <v>578007.07999999996</v>
      </c>
      <c r="C201" s="26">
        <v>4.97</v>
      </c>
      <c r="D201" s="26">
        <v>0</v>
      </c>
      <c r="E201" s="7" t="s">
        <v>203</v>
      </c>
      <c r="F201" s="6" t="str">
        <f t="shared" si="3"/>
        <v>ok</v>
      </c>
    </row>
    <row r="202" spans="1:6" ht="21" x14ac:dyDescent="0.25">
      <c r="A202" s="53" t="s">
        <v>204</v>
      </c>
      <c r="B202" s="54">
        <v>433505.3</v>
      </c>
      <c r="C202" s="55">
        <v>11.3</v>
      </c>
      <c r="D202" s="55">
        <v>0</v>
      </c>
      <c r="E202" s="7" t="s">
        <v>204</v>
      </c>
      <c r="F202" s="6" t="str">
        <f t="shared" si="3"/>
        <v>ok</v>
      </c>
    </row>
    <row r="203" spans="1:6" x14ac:dyDescent="0.25">
      <c r="A203" s="48" t="s">
        <v>205</v>
      </c>
      <c r="B203" s="25">
        <v>433505.3</v>
      </c>
      <c r="C203" s="26">
        <v>30.84</v>
      </c>
      <c r="D203" s="26">
        <v>0</v>
      </c>
      <c r="E203" s="7" t="s">
        <v>205</v>
      </c>
      <c r="F203" s="6" t="str">
        <f t="shared" si="3"/>
        <v>ok</v>
      </c>
    </row>
    <row r="204" spans="1:6" x14ac:dyDescent="0.25">
      <c r="A204" s="53" t="s">
        <v>206</v>
      </c>
      <c r="B204" s="54">
        <v>578007.07999999996</v>
      </c>
      <c r="C204" s="55">
        <v>0</v>
      </c>
      <c r="D204" s="55">
        <v>0</v>
      </c>
      <c r="E204" s="7" t="s">
        <v>206</v>
      </c>
      <c r="F204" s="6" t="str">
        <f t="shared" si="3"/>
        <v>ok</v>
      </c>
    </row>
    <row r="205" spans="1:6" x14ac:dyDescent="0.25">
      <c r="A205" s="48" t="s">
        <v>207</v>
      </c>
      <c r="B205" s="25">
        <v>1589519.44</v>
      </c>
      <c r="C205" s="25">
        <v>2723.58</v>
      </c>
      <c r="D205" s="26">
        <v>0</v>
      </c>
      <c r="E205" s="7" t="s">
        <v>207</v>
      </c>
      <c r="F205" s="6" t="str">
        <f t="shared" si="3"/>
        <v>ok</v>
      </c>
    </row>
    <row r="206" spans="1:6" ht="21" x14ac:dyDescent="0.25">
      <c r="A206" s="53" t="s">
        <v>208</v>
      </c>
      <c r="B206" s="54">
        <v>433505.3</v>
      </c>
      <c r="C206" s="55">
        <v>0</v>
      </c>
      <c r="D206" s="55">
        <v>0</v>
      </c>
      <c r="E206" s="7" t="s">
        <v>208</v>
      </c>
      <c r="F206" s="6" t="str">
        <f t="shared" si="3"/>
        <v>ok</v>
      </c>
    </row>
    <row r="207" spans="1:6" x14ac:dyDescent="0.25">
      <c r="A207" s="48" t="s">
        <v>209</v>
      </c>
      <c r="B207" s="25">
        <v>433505.3</v>
      </c>
      <c r="C207" s="25">
        <v>1909</v>
      </c>
      <c r="D207" s="26">
        <v>0</v>
      </c>
      <c r="E207" s="7" t="s">
        <v>209</v>
      </c>
      <c r="F207" s="6" t="str">
        <f t="shared" si="3"/>
        <v>ok</v>
      </c>
    </row>
    <row r="208" spans="1:6" ht="21" x14ac:dyDescent="0.25">
      <c r="A208" s="53" t="s">
        <v>210</v>
      </c>
      <c r="B208" s="54">
        <v>2456530.04</v>
      </c>
      <c r="C208" s="55">
        <v>84.87</v>
      </c>
      <c r="D208" s="55">
        <v>0</v>
      </c>
      <c r="E208" s="7" t="s">
        <v>210</v>
      </c>
      <c r="F208" s="6" t="str">
        <f t="shared" si="3"/>
        <v>ok</v>
      </c>
    </row>
    <row r="209" spans="1:6" ht="21" x14ac:dyDescent="0.25">
      <c r="A209" s="48" t="s">
        <v>211</v>
      </c>
      <c r="B209" s="25">
        <v>867010.6</v>
      </c>
      <c r="C209" s="26">
        <v>138.4</v>
      </c>
      <c r="D209" s="26">
        <v>0</v>
      </c>
      <c r="E209" s="7" t="s">
        <v>211</v>
      </c>
      <c r="F209" s="6" t="str">
        <f t="shared" si="3"/>
        <v>ok</v>
      </c>
    </row>
    <row r="210" spans="1:6" x14ac:dyDescent="0.25">
      <c r="A210" s="53" t="s">
        <v>212</v>
      </c>
      <c r="B210" s="54">
        <v>433505.3</v>
      </c>
      <c r="C210" s="55">
        <v>0</v>
      </c>
      <c r="D210" s="55">
        <v>0</v>
      </c>
      <c r="E210" s="7" t="s">
        <v>212</v>
      </c>
      <c r="F210" s="6" t="str">
        <f t="shared" si="3"/>
        <v>ok</v>
      </c>
    </row>
    <row r="211" spans="1:6" x14ac:dyDescent="0.25">
      <c r="A211" s="48" t="s">
        <v>213</v>
      </c>
      <c r="B211" s="25">
        <v>4017172.78</v>
      </c>
      <c r="C211" s="25">
        <v>1097.2</v>
      </c>
      <c r="D211" s="26">
        <v>0</v>
      </c>
      <c r="E211" s="7" t="s">
        <v>213</v>
      </c>
      <c r="F211" s="6" t="str">
        <f t="shared" si="3"/>
        <v>ok</v>
      </c>
    </row>
    <row r="212" spans="1:6" x14ac:dyDescent="0.25">
      <c r="A212" s="53" t="s">
        <v>214</v>
      </c>
      <c r="B212" s="54">
        <v>433505.3</v>
      </c>
      <c r="C212" s="55">
        <v>93.53</v>
      </c>
      <c r="D212" s="55">
        <v>0</v>
      </c>
      <c r="E212" s="7" t="s">
        <v>214</v>
      </c>
      <c r="F212" s="6" t="str">
        <f t="shared" si="3"/>
        <v>ok</v>
      </c>
    </row>
    <row r="213" spans="1:6" ht="21" x14ac:dyDescent="0.25">
      <c r="A213" s="48" t="s">
        <v>215</v>
      </c>
      <c r="B213" s="25">
        <v>1011512.37</v>
      </c>
      <c r="C213" s="26">
        <v>145.19999999999999</v>
      </c>
      <c r="D213" s="26">
        <v>0</v>
      </c>
      <c r="E213" s="7" t="s">
        <v>215</v>
      </c>
      <c r="F213" s="6" t="str">
        <f t="shared" si="3"/>
        <v>ok</v>
      </c>
    </row>
    <row r="214" spans="1:6" x14ac:dyDescent="0.25">
      <c r="A214" s="53" t="s">
        <v>216</v>
      </c>
      <c r="B214" s="54">
        <v>433505.3</v>
      </c>
      <c r="C214" s="55">
        <v>234.18</v>
      </c>
      <c r="D214" s="55">
        <v>0</v>
      </c>
      <c r="E214" s="7" t="s">
        <v>216</v>
      </c>
      <c r="F214" s="6" t="str">
        <f t="shared" si="3"/>
        <v>ok</v>
      </c>
    </row>
    <row r="215" spans="1:6" x14ac:dyDescent="0.25">
      <c r="A215" s="48" t="s">
        <v>217</v>
      </c>
      <c r="B215" s="25">
        <v>433505.3</v>
      </c>
      <c r="C215" s="26">
        <v>16.41</v>
      </c>
      <c r="D215" s="26">
        <v>0</v>
      </c>
      <c r="E215" s="7" t="s">
        <v>217</v>
      </c>
      <c r="F215" s="6" t="str">
        <f t="shared" si="3"/>
        <v>ok</v>
      </c>
    </row>
    <row r="216" spans="1:6" x14ac:dyDescent="0.25">
      <c r="A216" s="53" t="s">
        <v>218</v>
      </c>
      <c r="B216" s="54">
        <v>1011512.37</v>
      </c>
      <c r="C216" s="54">
        <v>1061.8499999999999</v>
      </c>
      <c r="D216" s="55">
        <v>0</v>
      </c>
      <c r="E216" s="7" t="s">
        <v>218</v>
      </c>
      <c r="F216" s="6" t="str">
        <f t="shared" si="3"/>
        <v>ok</v>
      </c>
    </row>
    <row r="217" spans="1:6" x14ac:dyDescent="0.25">
      <c r="A217" s="48" t="s">
        <v>219</v>
      </c>
      <c r="B217" s="25">
        <v>578007.07999999996</v>
      </c>
      <c r="C217" s="26">
        <v>214.96</v>
      </c>
      <c r="D217" s="26">
        <v>0</v>
      </c>
      <c r="E217" s="7" t="s">
        <v>219</v>
      </c>
      <c r="F217" s="6" t="str">
        <f t="shared" si="3"/>
        <v>ok</v>
      </c>
    </row>
    <row r="218" spans="1:6" x14ac:dyDescent="0.25">
      <c r="A218" s="53" t="s">
        <v>220</v>
      </c>
      <c r="B218" s="54">
        <v>1011512.37</v>
      </c>
      <c r="C218" s="54">
        <v>6517.2</v>
      </c>
      <c r="D218" s="55">
        <v>0</v>
      </c>
      <c r="E218" s="7" t="s">
        <v>220</v>
      </c>
      <c r="F218" s="6" t="str">
        <f t="shared" si="3"/>
        <v>ok</v>
      </c>
    </row>
    <row r="219" spans="1:6" ht="21" x14ac:dyDescent="0.25">
      <c r="A219" s="48" t="s">
        <v>221</v>
      </c>
      <c r="B219" s="25">
        <v>2312028.27</v>
      </c>
      <c r="C219" s="26">
        <v>35.86</v>
      </c>
      <c r="D219" s="26">
        <v>0</v>
      </c>
      <c r="E219" s="7" t="s">
        <v>221</v>
      </c>
      <c r="F219" s="6" t="str">
        <f t="shared" si="3"/>
        <v>ok</v>
      </c>
    </row>
    <row r="220" spans="1:6" x14ac:dyDescent="0.25">
      <c r="A220" s="53" t="s">
        <v>222</v>
      </c>
      <c r="B220" s="54">
        <v>433505.3</v>
      </c>
      <c r="C220" s="55">
        <v>59.88</v>
      </c>
      <c r="D220" s="55">
        <v>0</v>
      </c>
      <c r="E220" s="7" t="s">
        <v>222</v>
      </c>
      <c r="F220" s="6" t="str">
        <f t="shared" si="3"/>
        <v>ok</v>
      </c>
    </row>
    <row r="221" spans="1:6" ht="21" x14ac:dyDescent="0.25">
      <c r="A221" s="48" t="s">
        <v>223</v>
      </c>
      <c r="B221" s="25">
        <v>433505.3</v>
      </c>
      <c r="C221" s="26">
        <v>14.92</v>
      </c>
      <c r="D221" s="26">
        <v>0</v>
      </c>
      <c r="E221" s="7" t="s">
        <v>223</v>
      </c>
      <c r="F221" s="6" t="str">
        <f t="shared" si="3"/>
        <v>ok</v>
      </c>
    </row>
    <row r="222" spans="1:6" ht="21" x14ac:dyDescent="0.25">
      <c r="A222" s="53" t="s">
        <v>224</v>
      </c>
      <c r="B222" s="54">
        <v>433505.3</v>
      </c>
      <c r="C222" s="55">
        <v>0</v>
      </c>
      <c r="D222" s="55">
        <v>0</v>
      </c>
      <c r="E222" s="7" t="s">
        <v>224</v>
      </c>
      <c r="F222" s="6" t="str">
        <f t="shared" si="3"/>
        <v>ok</v>
      </c>
    </row>
    <row r="223" spans="1:6" x14ac:dyDescent="0.25">
      <c r="A223" s="48" t="s">
        <v>225</v>
      </c>
      <c r="B223" s="25">
        <v>433505.3</v>
      </c>
      <c r="C223" s="26">
        <v>699.9</v>
      </c>
      <c r="D223" s="26">
        <v>0</v>
      </c>
      <c r="E223" s="7" t="s">
        <v>225</v>
      </c>
      <c r="F223" s="6" t="str">
        <f t="shared" si="3"/>
        <v>ok</v>
      </c>
    </row>
    <row r="224" spans="1:6" ht="21" x14ac:dyDescent="0.25">
      <c r="A224" s="53" t="s">
        <v>226</v>
      </c>
      <c r="B224" s="54">
        <v>433505.3</v>
      </c>
      <c r="C224" s="55">
        <v>57.83</v>
      </c>
      <c r="D224" s="55">
        <v>0</v>
      </c>
      <c r="E224" s="7" t="s">
        <v>226</v>
      </c>
      <c r="F224" s="6" t="str">
        <f t="shared" si="3"/>
        <v>ok</v>
      </c>
    </row>
    <row r="225" spans="1:6" x14ac:dyDescent="0.25">
      <c r="A225" s="48" t="s">
        <v>227</v>
      </c>
      <c r="B225" s="25">
        <v>433505.3</v>
      </c>
      <c r="C225" s="26">
        <v>23.87</v>
      </c>
      <c r="D225" s="26">
        <v>0</v>
      </c>
      <c r="E225" s="7" t="s">
        <v>227</v>
      </c>
      <c r="F225" s="6" t="str">
        <f t="shared" si="3"/>
        <v>ok</v>
      </c>
    </row>
    <row r="226" spans="1:6" x14ac:dyDescent="0.25">
      <c r="A226" s="53" t="s">
        <v>228</v>
      </c>
      <c r="B226" s="54">
        <v>433505.3</v>
      </c>
      <c r="C226" s="55">
        <v>4.97</v>
      </c>
      <c r="D226" s="55">
        <v>0</v>
      </c>
      <c r="E226" s="7" t="s">
        <v>228</v>
      </c>
      <c r="F226" s="6" t="str">
        <f t="shared" si="3"/>
        <v>ok</v>
      </c>
    </row>
    <row r="227" spans="1:6" ht="31.5" x14ac:dyDescent="0.25">
      <c r="A227" s="48" t="s">
        <v>229</v>
      </c>
      <c r="B227" s="25">
        <v>433505.3</v>
      </c>
      <c r="C227" s="26">
        <v>0</v>
      </c>
      <c r="D227" s="26">
        <v>0</v>
      </c>
      <c r="E227" s="7" t="s">
        <v>229</v>
      </c>
      <c r="F227" s="6" t="str">
        <f t="shared" si="3"/>
        <v>ok</v>
      </c>
    </row>
    <row r="228" spans="1:6" x14ac:dyDescent="0.25">
      <c r="A228" s="53" t="s">
        <v>230</v>
      </c>
      <c r="B228" s="54">
        <v>433505.3</v>
      </c>
      <c r="C228" s="55">
        <v>317.93</v>
      </c>
      <c r="D228" s="55">
        <v>0</v>
      </c>
      <c r="E228" s="7" t="s">
        <v>230</v>
      </c>
      <c r="F228" s="6" t="str">
        <f t="shared" si="3"/>
        <v>ok</v>
      </c>
    </row>
    <row r="229" spans="1:6" x14ac:dyDescent="0.25">
      <c r="A229" s="48" t="s">
        <v>231</v>
      </c>
      <c r="B229" s="25">
        <v>578007.07999999996</v>
      </c>
      <c r="C229" s="26">
        <v>43.87</v>
      </c>
      <c r="D229" s="26">
        <v>0</v>
      </c>
      <c r="E229" s="7" t="s">
        <v>231</v>
      </c>
      <c r="F229" s="6" t="str">
        <f t="shared" si="3"/>
        <v>ok</v>
      </c>
    </row>
    <row r="230" spans="1:6" x14ac:dyDescent="0.25">
      <c r="A230" s="53" t="s">
        <v>232</v>
      </c>
      <c r="B230" s="54">
        <v>433505.3</v>
      </c>
      <c r="C230" s="55">
        <v>0</v>
      </c>
      <c r="D230" s="55">
        <v>0</v>
      </c>
      <c r="E230" s="7" t="s">
        <v>232</v>
      </c>
      <c r="F230" s="6" t="str">
        <f t="shared" si="3"/>
        <v>ok</v>
      </c>
    </row>
    <row r="231" spans="1:6" x14ac:dyDescent="0.25">
      <c r="A231" s="48" t="s">
        <v>233</v>
      </c>
      <c r="B231" s="25">
        <v>433505.3</v>
      </c>
      <c r="C231" s="26">
        <v>0</v>
      </c>
      <c r="D231" s="26">
        <v>0</v>
      </c>
      <c r="E231" s="7" t="s">
        <v>233</v>
      </c>
      <c r="F231" s="6" t="str">
        <f t="shared" si="3"/>
        <v>ok</v>
      </c>
    </row>
    <row r="232" spans="1:6" x14ac:dyDescent="0.25">
      <c r="A232" s="53" t="s">
        <v>234</v>
      </c>
      <c r="B232" s="54">
        <v>578007.07999999996</v>
      </c>
      <c r="C232" s="55">
        <v>27.4</v>
      </c>
      <c r="D232" s="55">
        <v>0</v>
      </c>
      <c r="E232" s="7" t="s">
        <v>234</v>
      </c>
      <c r="F232" s="6" t="str">
        <f t="shared" si="3"/>
        <v>ok</v>
      </c>
    </row>
    <row r="233" spans="1:6" x14ac:dyDescent="0.25">
      <c r="A233" s="48" t="s">
        <v>235</v>
      </c>
      <c r="B233" s="25">
        <v>433505.3</v>
      </c>
      <c r="C233" s="26">
        <v>4.97</v>
      </c>
      <c r="D233" s="26">
        <v>0</v>
      </c>
      <c r="E233" s="7" t="s">
        <v>235</v>
      </c>
      <c r="F233" s="6" t="str">
        <f t="shared" si="3"/>
        <v>ok</v>
      </c>
    </row>
    <row r="234" spans="1:6" ht="21" x14ac:dyDescent="0.25">
      <c r="A234" s="53" t="s">
        <v>236</v>
      </c>
      <c r="B234" s="54">
        <v>433505.3</v>
      </c>
      <c r="C234" s="55">
        <v>283.16000000000003</v>
      </c>
      <c r="D234" s="55">
        <v>0</v>
      </c>
      <c r="E234" s="7" t="s">
        <v>236</v>
      </c>
      <c r="F234" s="6" t="str">
        <f t="shared" si="3"/>
        <v>ok</v>
      </c>
    </row>
    <row r="235" spans="1:6" x14ac:dyDescent="0.25">
      <c r="A235" s="48" t="s">
        <v>237</v>
      </c>
      <c r="B235" s="25">
        <v>722508.84</v>
      </c>
      <c r="C235" s="25">
        <v>1045.0999999999999</v>
      </c>
      <c r="D235" s="26">
        <v>0</v>
      </c>
      <c r="E235" s="7" t="s">
        <v>237</v>
      </c>
      <c r="F235" s="6" t="str">
        <f t="shared" si="3"/>
        <v>ok</v>
      </c>
    </row>
    <row r="236" spans="1:6" x14ac:dyDescent="0.25">
      <c r="A236" s="53" t="s">
        <v>238</v>
      </c>
      <c r="B236" s="54">
        <v>433505.3</v>
      </c>
      <c r="C236" s="55">
        <v>79.97</v>
      </c>
      <c r="D236" s="55">
        <v>0</v>
      </c>
      <c r="E236" s="7" t="s">
        <v>238</v>
      </c>
      <c r="F236" s="6" t="str">
        <f t="shared" si="3"/>
        <v>ok</v>
      </c>
    </row>
    <row r="237" spans="1:6" ht="21" x14ac:dyDescent="0.25">
      <c r="A237" s="48" t="s">
        <v>239</v>
      </c>
      <c r="B237" s="25">
        <v>433505.3</v>
      </c>
      <c r="C237" s="26">
        <v>0</v>
      </c>
      <c r="D237" s="26">
        <v>0</v>
      </c>
      <c r="E237" s="7" t="s">
        <v>239</v>
      </c>
      <c r="F237" s="6" t="str">
        <f t="shared" si="3"/>
        <v>ok</v>
      </c>
    </row>
    <row r="238" spans="1:6" x14ac:dyDescent="0.25">
      <c r="A238" s="53" t="s">
        <v>240</v>
      </c>
      <c r="B238" s="54">
        <v>1878522.97</v>
      </c>
      <c r="C238" s="54">
        <v>1308.21</v>
      </c>
      <c r="D238" s="55">
        <v>0</v>
      </c>
      <c r="E238" s="7" t="s">
        <v>240</v>
      </c>
      <c r="F238" s="6" t="str">
        <f t="shared" si="3"/>
        <v>ok</v>
      </c>
    </row>
    <row r="239" spans="1:6" x14ac:dyDescent="0.25">
      <c r="A239" s="48" t="s">
        <v>241</v>
      </c>
      <c r="B239" s="25">
        <v>433505.3</v>
      </c>
      <c r="C239" s="26">
        <v>11.3</v>
      </c>
      <c r="D239" s="26">
        <v>0</v>
      </c>
      <c r="E239" s="7" t="s">
        <v>241</v>
      </c>
      <c r="F239" s="6" t="str">
        <f t="shared" si="3"/>
        <v>ok</v>
      </c>
    </row>
    <row r="240" spans="1:6" x14ac:dyDescent="0.25">
      <c r="A240" s="53" t="s">
        <v>242</v>
      </c>
      <c r="B240" s="54">
        <v>433505.3</v>
      </c>
      <c r="C240" s="55">
        <v>22.35</v>
      </c>
      <c r="D240" s="55">
        <v>0</v>
      </c>
      <c r="E240" s="7" t="s">
        <v>242</v>
      </c>
      <c r="F240" s="6" t="str">
        <f t="shared" si="3"/>
        <v>ok</v>
      </c>
    </row>
    <row r="241" spans="1:6" x14ac:dyDescent="0.25">
      <c r="A241" s="48" t="s">
        <v>243</v>
      </c>
      <c r="B241" s="25">
        <v>433505.3</v>
      </c>
      <c r="C241" s="25">
        <v>23288.6</v>
      </c>
      <c r="D241" s="26">
        <v>0</v>
      </c>
      <c r="E241" s="7" t="s">
        <v>243</v>
      </c>
      <c r="F241" s="6" t="str">
        <f t="shared" si="3"/>
        <v>ok</v>
      </c>
    </row>
    <row r="242" spans="1:6" x14ac:dyDescent="0.25">
      <c r="A242" s="53" t="s">
        <v>244</v>
      </c>
      <c r="B242" s="54">
        <v>433505.3</v>
      </c>
      <c r="C242" s="54">
        <v>4455.68</v>
      </c>
      <c r="D242" s="55">
        <v>0</v>
      </c>
      <c r="E242" s="7" t="s">
        <v>244</v>
      </c>
      <c r="F242" s="6" t="str">
        <f t="shared" si="3"/>
        <v>ok</v>
      </c>
    </row>
    <row r="243" spans="1:6" x14ac:dyDescent="0.25">
      <c r="A243" s="48" t="s">
        <v>245</v>
      </c>
      <c r="B243" s="25">
        <v>433505.3</v>
      </c>
      <c r="C243" s="26">
        <v>32.54</v>
      </c>
      <c r="D243" s="26">
        <v>0</v>
      </c>
      <c r="E243" s="7" t="s">
        <v>245</v>
      </c>
      <c r="F243" s="6" t="str">
        <f t="shared" si="3"/>
        <v>ok</v>
      </c>
    </row>
    <row r="244" spans="1:6" ht="21" x14ac:dyDescent="0.25">
      <c r="A244" s="53" t="s">
        <v>246</v>
      </c>
      <c r="B244" s="54">
        <v>433505.3</v>
      </c>
      <c r="C244" s="55">
        <v>28.92</v>
      </c>
      <c r="D244" s="55">
        <v>0</v>
      </c>
      <c r="E244" s="7" t="s">
        <v>246</v>
      </c>
      <c r="F244" s="6" t="str">
        <f t="shared" si="3"/>
        <v>ok</v>
      </c>
    </row>
    <row r="245" spans="1:6" ht="21" x14ac:dyDescent="0.25">
      <c r="A245" s="48" t="s">
        <v>247</v>
      </c>
      <c r="B245" s="25">
        <v>433505.3</v>
      </c>
      <c r="C245" s="26">
        <v>0</v>
      </c>
      <c r="D245" s="26">
        <v>0</v>
      </c>
      <c r="E245" s="7" t="s">
        <v>247</v>
      </c>
      <c r="F245" s="6" t="str">
        <f t="shared" si="3"/>
        <v>ok</v>
      </c>
    </row>
    <row r="246" spans="1:6" x14ac:dyDescent="0.25">
      <c r="A246" s="53" t="s">
        <v>248</v>
      </c>
      <c r="B246" s="54">
        <v>1445017.67</v>
      </c>
      <c r="C246" s="55">
        <v>147.26</v>
      </c>
      <c r="D246" s="55">
        <v>0</v>
      </c>
      <c r="E246" s="7" t="s">
        <v>248</v>
      </c>
      <c r="F246" s="6" t="str">
        <f t="shared" si="3"/>
        <v>ok</v>
      </c>
    </row>
    <row r="247" spans="1:6" ht="21" x14ac:dyDescent="0.25">
      <c r="A247" s="48" t="s">
        <v>249</v>
      </c>
      <c r="B247" s="25">
        <v>433505.3</v>
      </c>
      <c r="C247" s="25">
        <v>7625.57</v>
      </c>
      <c r="D247" s="26">
        <v>0</v>
      </c>
      <c r="E247" s="7" t="s">
        <v>249</v>
      </c>
      <c r="F247" s="6" t="str">
        <f t="shared" si="3"/>
        <v>ok</v>
      </c>
    </row>
    <row r="248" spans="1:6" x14ac:dyDescent="0.25">
      <c r="A248" s="53" t="s">
        <v>250</v>
      </c>
      <c r="B248" s="54">
        <v>433505.3</v>
      </c>
      <c r="C248" s="55">
        <v>0</v>
      </c>
      <c r="D248" s="55">
        <v>0</v>
      </c>
      <c r="E248" s="7" t="s">
        <v>250</v>
      </c>
      <c r="F248" s="6" t="str">
        <f t="shared" si="3"/>
        <v>ok</v>
      </c>
    </row>
    <row r="249" spans="1:6" x14ac:dyDescent="0.25">
      <c r="A249" s="48" t="s">
        <v>251</v>
      </c>
      <c r="B249" s="25">
        <v>433505.3</v>
      </c>
      <c r="C249" s="26">
        <v>0</v>
      </c>
      <c r="D249" s="26">
        <v>0</v>
      </c>
      <c r="E249" s="7" t="s">
        <v>251</v>
      </c>
      <c r="F249" s="6" t="str">
        <f t="shared" si="3"/>
        <v>ok</v>
      </c>
    </row>
    <row r="250" spans="1:6" x14ac:dyDescent="0.25">
      <c r="A250" s="53" t="s">
        <v>252</v>
      </c>
      <c r="B250" s="54">
        <v>867010.6</v>
      </c>
      <c r="C250" s="55">
        <v>82.21</v>
      </c>
      <c r="D250" s="55">
        <v>0</v>
      </c>
      <c r="E250" s="7" t="s">
        <v>252</v>
      </c>
      <c r="F250" s="6" t="str">
        <f t="shared" si="3"/>
        <v>ok</v>
      </c>
    </row>
    <row r="251" spans="1:6" ht="21" x14ac:dyDescent="0.25">
      <c r="A251" s="48" t="s">
        <v>253</v>
      </c>
      <c r="B251" s="25">
        <v>433505.3</v>
      </c>
      <c r="C251" s="26">
        <v>9.9499999999999993</v>
      </c>
      <c r="D251" s="26">
        <v>0</v>
      </c>
      <c r="E251" s="7" t="s">
        <v>253</v>
      </c>
      <c r="F251" s="6" t="str">
        <f t="shared" si="3"/>
        <v>ok</v>
      </c>
    </row>
    <row r="252" spans="1:6" ht="21" x14ac:dyDescent="0.25">
      <c r="A252" s="53" t="s">
        <v>254</v>
      </c>
      <c r="B252" s="54">
        <v>433505.3</v>
      </c>
      <c r="C252" s="55">
        <v>45.06</v>
      </c>
      <c r="D252" s="55">
        <v>0</v>
      </c>
      <c r="E252" s="7" t="s">
        <v>254</v>
      </c>
      <c r="F252" s="6" t="str">
        <f t="shared" si="3"/>
        <v>ok</v>
      </c>
    </row>
    <row r="253" spans="1:6" x14ac:dyDescent="0.25">
      <c r="A253" s="48" t="s">
        <v>255</v>
      </c>
      <c r="B253" s="25">
        <v>4017172.78</v>
      </c>
      <c r="C253" s="25">
        <v>3856.35</v>
      </c>
      <c r="D253" s="26">
        <v>0</v>
      </c>
      <c r="E253" s="7" t="s">
        <v>255</v>
      </c>
      <c r="F253" s="6" t="str">
        <f t="shared" si="3"/>
        <v>ok</v>
      </c>
    </row>
    <row r="254" spans="1:6" x14ac:dyDescent="0.25">
      <c r="A254" s="53" t="s">
        <v>256</v>
      </c>
      <c r="B254" s="54">
        <v>433505.3</v>
      </c>
      <c r="C254" s="55">
        <v>0</v>
      </c>
      <c r="D254" s="55">
        <v>0</v>
      </c>
      <c r="E254" s="7" t="s">
        <v>256</v>
      </c>
      <c r="F254" s="6" t="str">
        <f t="shared" si="3"/>
        <v>ok</v>
      </c>
    </row>
    <row r="255" spans="1:6" x14ac:dyDescent="0.25">
      <c r="A255" s="48" t="s">
        <v>257</v>
      </c>
      <c r="B255" s="25">
        <v>433505.3</v>
      </c>
      <c r="C255" s="26">
        <v>509.75</v>
      </c>
      <c r="D255" s="26">
        <v>0</v>
      </c>
      <c r="E255" s="7" t="s">
        <v>257</v>
      </c>
      <c r="F255" s="6" t="str">
        <f t="shared" si="3"/>
        <v>ok</v>
      </c>
    </row>
    <row r="256" spans="1:6" x14ac:dyDescent="0.25">
      <c r="A256" s="53" t="s">
        <v>258</v>
      </c>
      <c r="B256" s="54">
        <v>578007.07999999996</v>
      </c>
      <c r="C256" s="55">
        <v>26.09</v>
      </c>
      <c r="D256" s="55">
        <v>0</v>
      </c>
      <c r="E256" s="7" t="s">
        <v>258</v>
      </c>
      <c r="F256" s="6" t="str">
        <f t="shared" si="3"/>
        <v>ok</v>
      </c>
    </row>
    <row r="257" spans="1:6" x14ac:dyDescent="0.25">
      <c r="A257" s="48" t="s">
        <v>259</v>
      </c>
      <c r="B257" s="25">
        <v>433505.3</v>
      </c>
      <c r="C257" s="26">
        <v>527.96</v>
      </c>
      <c r="D257" s="26">
        <v>0</v>
      </c>
      <c r="E257" s="7" t="s">
        <v>259</v>
      </c>
      <c r="F257" s="6" t="str">
        <f t="shared" si="3"/>
        <v>ok</v>
      </c>
    </row>
    <row r="258" spans="1:6" x14ac:dyDescent="0.25">
      <c r="A258" s="53" t="s">
        <v>260</v>
      </c>
      <c r="B258" s="54">
        <v>433505.3</v>
      </c>
      <c r="C258" s="55">
        <v>0</v>
      </c>
      <c r="D258" s="55">
        <v>0</v>
      </c>
      <c r="E258" s="7" t="s">
        <v>260</v>
      </c>
      <c r="F258" s="6" t="str">
        <f t="shared" si="3"/>
        <v>ok</v>
      </c>
    </row>
    <row r="259" spans="1:6" x14ac:dyDescent="0.25">
      <c r="A259" s="48" t="s">
        <v>261</v>
      </c>
      <c r="B259" s="25">
        <v>433505.3</v>
      </c>
      <c r="C259" s="26">
        <v>78.25</v>
      </c>
      <c r="D259" s="26">
        <v>0</v>
      </c>
      <c r="E259" s="7" t="s">
        <v>261</v>
      </c>
      <c r="F259" s="6" t="str">
        <f t="shared" si="3"/>
        <v>ok</v>
      </c>
    </row>
    <row r="260" spans="1:6" x14ac:dyDescent="0.25">
      <c r="A260" s="53" t="s">
        <v>262</v>
      </c>
      <c r="B260" s="54">
        <v>433505.3</v>
      </c>
      <c r="C260" s="55">
        <v>46.2</v>
      </c>
      <c r="D260" s="55">
        <v>0</v>
      </c>
      <c r="E260" s="7" t="s">
        <v>262</v>
      </c>
      <c r="F260" s="6" t="str">
        <f t="shared" si="3"/>
        <v>ok</v>
      </c>
    </row>
    <row r="261" spans="1:6" x14ac:dyDescent="0.25">
      <c r="A261" s="48" t="s">
        <v>263</v>
      </c>
      <c r="B261" s="25">
        <v>433505.3</v>
      </c>
      <c r="C261" s="26">
        <v>0</v>
      </c>
      <c r="D261" s="26">
        <v>0</v>
      </c>
      <c r="E261" s="7" t="s">
        <v>263</v>
      </c>
      <c r="F261" s="6" t="str">
        <f t="shared" si="3"/>
        <v>ok</v>
      </c>
    </row>
    <row r="262" spans="1:6" x14ac:dyDescent="0.25">
      <c r="A262" s="53" t="s">
        <v>264</v>
      </c>
      <c r="B262" s="54">
        <v>433505.3</v>
      </c>
      <c r="C262" s="55">
        <v>4.9800000000000004</v>
      </c>
      <c r="D262" s="55">
        <v>0</v>
      </c>
      <c r="E262" s="7" t="s">
        <v>264</v>
      </c>
      <c r="F262" s="6" t="str">
        <f t="shared" si="3"/>
        <v>ok</v>
      </c>
    </row>
    <row r="263" spans="1:6" ht="21" x14ac:dyDescent="0.25">
      <c r="A263" s="48" t="s">
        <v>265</v>
      </c>
      <c r="B263" s="25">
        <v>433505.3</v>
      </c>
      <c r="C263" s="26">
        <v>0</v>
      </c>
      <c r="D263" s="26">
        <v>0</v>
      </c>
      <c r="E263" s="7" t="s">
        <v>265</v>
      </c>
      <c r="F263" s="6" t="str">
        <f t="shared" ref="F263:F326" si="4">IF(A263=E263,"ok","erro")</f>
        <v>ok</v>
      </c>
    </row>
    <row r="264" spans="1:6" ht="21" x14ac:dyDescent="0.25">
      <c r="A264" s="53" t="s">
        <v>266</v>
      </c>
      <c r="B264" s="54">
        <v>433505.3</v>
      </c>
      <c r="C264" s="55">
        <v>228.79</v>
      </c>
      <c r="D264" s="55">
        <v>0</v>
      </c>
      <c r="E264" s="7" t="s">
        <v>266</v>
      </c>
      <c r="F264" s="6" t="str">
        <f t="shared" si="4"/>
        <v>ok</v>
      </c>
    </row>
    <row r="265" spans="1:6" x14ac:dyDescent="0.25">
      <c r="A265" s="48" t="s">
        <v>267</v>
      </c>
      <c r="B265" s="25">
        <v>722508.84</v>
      </c>
      <c r="C265" s="26">
        <v>40.18</v>
      </c>
      <c r="D265" s="26">
        <v>0</v>
      </c>
      <c r="E265" s="7" t="s">
        <v>267</v>
      </c>
      <c r="F265" s="6" t="str">
        <f t="shared" si="4"/>
        <v>ok</v>
      </c>
    </row>
    <row r="266" spans="1:6" x14ac:dyDescent="0.25">
      <c r="A266" s="53" t="s">
        <v>268</v>
      </c>
      <c r="B266" s="54">
        <v>433505.3</v>
      </c>
      <c r="C266" s="55">
        <v>0</v>
      </c>
      <c r="D266" s="55">
        <v>0</v>
      </c>
      <c r="E266" s="7" t="s">
        <v>268</v>
      </c>
      <c r="F266" s="6" t="str">
        <f t="shared" si="4"/>
        <v>ok</v>
      </c>
    </row>
    <row r="267" spans="1:6" x14ac:dyDescent="0.25">
      <c r="A267" s="48" t="s">
        <v>269</v>
      </c>
      <c r="B267" s="25">
        <v>433505.3</v>
      </c>
      <c r="C267" s="26">
        <v>9.9499999999999993</v>
      </c>
      <c r="D267" s="26">
        <v>0</v>
      </c>
      <c r="E267" s="7" t="s">
        <v>269</v>
      </c>
      <c r="F267" s="6" t="str">
        <f t="shared" si="4"/>
        <v>ok</v>
      </c>
    </row>
    <row r="268" spans="1:6" x14ac:dyDescent="0.25">
      <c r="A268" s="53" t="s">
        <v>270</v>
      </c>
      <c r="B268" s="54">
        <v>433505.3</v>
      </c>
      <c r="C268" s="55">
        <v>0</v>
      </c>
      <c r="D268" s="55">
        <v>0</v>
      </c>
      <c r="E268" s="7" t="s">
        <v>270</v>
      </c>
      <c r="F268" s="6" t="str">
        <f t="shared" si="4"/>
        <v>ok</v>
      </c>
    </row>
    <row r="269" spans="1:6" x14ac:dyDescent="0.25">
      <c r="A269" s="48" t="s">
        <v>271</v>
      </c>
      <c r="B269" s="25">
        <v>433505.3</v>
      </c>
      <c r="C269" s="26">
        <v>0</v>
      </c>
      <c r="D269" s="26">
        <v>0</v>
      </c>
      <c r="E269" s="7" t="s">
        <v>271</v>
      </c>
      <c r="F269" s="6" t="str">
        <f t="shared" si="4"/>
        <v>ok</v>
      </c>
    </row>
    <row r="270" spans="1:6" x14ac:dyDescent="0.25">
      <c r="A270" s="53" t="s">
        <v>272</v>
      </c>
      <c r="B270" s="54">
        <v>1011512.37</v>
      </c>
      <c r="C270" s="55">
        <v>22.19</v>
      </c>
      <c r="D270" s="55">
        <v>0</v>
      </c>
      <c r="E270" s="7" t="s">
        <v>272</v>
      </c>
      <c r="F270" s="6" t="str">
        <f t="shared" si="4"/>
        <v>ok</v>
      </c>
    </row>
    <row r="271" spans="1:6" ht="21" x14ac:dyDescent="0.25">
      <c r="A271" s="48" t="s">
        <v>273</v>
      </c>
      <c r="B271" s="25">
        <v>578007.07999999996</v>
      </c>
      <c r="C271" s="26">
        <v>9.9499999999999993</v>
      </c>
      <c r="D271" s="26">
        <v>0</v>
      </c>
      <c r="E271" s="7" t="s">
        <v>273</v>
      </c>
      <c r="F271" s="6" t="str">
        <f t="shared" si="4"/>
        <v>ok</v>
      </c>
    </row>
    <row r="272" spans="1:6" ht="21" x14ac:dyDescent="0.25">
      <c r="A272" s="53" t="s">
        <v>274</v>
      </c>
      <c r="B272" s="54">
        <v>433505.3</v>
      </c>
      <c r="C272" s="55">
        <v>4</v>
      </c>
      <c r="D272" s="55">
        <v>0</v>
      </c>
      <c r="E272" s="7" t="s">
        <v>274</v>
      </c>
      <c r="F272" s="6" t="str">
        <f t="shared" si="4"/>
        <v>ok</v>
      </c>
    </row>
    <row r="273" spans="1:6" x14ac:dyDescent="0.25">
      <c r="A273" s="48" t="s">
        <v>275</v>
      </c>
      <c r="B273" s="25">
        <v>433505.3</v>
      </c>
      <c r="C273" s="26">
        <v>0</v>
      </c>
      <c r="D273" s="26">
        <v>0</v>
      </c>
      <c r="E273" s="7" t="s">
        <v>275</v>
      </c>
      <c r="F273" s="6" t="str">
        <f t="shared" si="4"/>
        <v>ok</v>
      </c>
    </row>
    <row r="274" spans="1:6" ht="21" x14ac:dyDescent="0.25">
      <c r="A274" s="53" t="s">
        <v>276</v>
      </c>
      <c r="B274" s="54">
        <v>722508.84</v>
      </c>
      <c r="C274" s="55">
        <v>183.56</v>
      </c>
      <c r="D274" s="55">
        <v>0</v>
      </c>
      <c r="E274" s="7" t="s">
        <v>276</v>
      </c>
      <c r="F274" s="6" t="str">
        <f t="shared" si="4"/>
        <v>ok</v>
      </c>
    </row>
    <row r="275" spans="1:6" x14ac:dyDescent="0.25">
      <c r="A275" s="48" t="s">
        <v>277</v>
      </c>
      <c r="B275" s="25">
        <v>867010.6</v>
      </c>
      <c r="C275" s="26">
        <v>0</v>
      </c>
      <c r="D275" s="26">
        <v>0</v>
      </c>
      <c r="E275" s="7" t="s">
        <v>277</v>
      </c>
      <c r="F275" s="6" t="str">
        <f t="shared" si="4"/>
        <v>ok</v>
      </c>
    </row>
    <row r="276" spans="1:6" x14ac:dyDescent="0.25">
      <c r="A276" s="53" t="s">
        <v>278</v>
      </c>
      <c r="B276" s="54">
        <v>1734021.2</v>
      </c>
      <c r="C276" s="54">
        <v>2577.37</v>
      </c>
      <c r="D276" s="55">
        <v>0</v>
      </c>
      <c r="E276" s="7" t="s">
        <v>278</v>
      </c>
      <c r="F276" s="6" t="str">
        <f t="shared" si="4"/>
        <v>ok</v>
      </c>
    </row>
    <row r="277" spans="1:6" x14ac:dyDescent="0.25">
      <c r="A277" s="48" t="s">
        <v>279</v>
      </c>
      <c r="B277" s="25">
        <v>1011512.37</v>
      </c>
      <c r="C277" s="26">
        <v>47.12</v>
      </c>
      <c r="D277" s="26">
        <v>0</v>
      </c>
      <c r="E277" s="7" t="s">
        <v>279</v>
      </c>
      <c r="F277" s="6" t="str">
        <f t="shared" si="4"/>
        <v>ok</v>
      </c>
    </row>
    <row r="278" spans="1:6" x14ac:dyDescent="0.25">
      <c r="A278" s="53" t="s">
        <v>280</v>
      </c>
      <c r="B278" s="54">
        <v>1156014.1399999999</v>
      </c>
      <c r="C278" s="55">
        <v>6.96</v>
      </c>
      <c r="D278" s="55">
        <v>0</v>
      </c>
      <c r="E278" s="7" t="s">
        <v>280</v>
      </c>
      <c r="F278" s="6" t="str">
        <f t="shared" si="4"/>
        <v>ok</v>
      </c>
    </row>
    <row r="279" spans="1:6" ht="21" x14ac:dyDescent="0.25">
      <c r="A279" s="48" t="s">
        <v>281</v>
      </c>
      <c r="B279" s="25">
        <v>433505.3</v>
      </c>
      <c r="C279" s="26">
        <v>20.51</v>
      </c>
      <c r="D279" s="26">
        <v>0</v>
      </c>
      <c r="E279" s="7" t="s">
        <v>281</v>
      </c>
      <c r="F279" s="6" t="str">
        <f t="shared" si="4"/>
        <v>ok</v>
      </c>
    </row>
    <row r="280" spans="1:6" x14ac:dyDescent="0.25">
      <c r="A280" s="53" t="s">
        <v>282</v>
      </c>
      <c r="B280" s="54">
        <v>578007.07999999996</v>
      </c>
      <c r="C280" s="55">
        <v>39.979999999999997</v>
      </c>
      <c r="D280" s="55">
        <v>0</v>
      </c>
      <c r="E280" s="7" t="s">
        <v>282</v>
      </c>
      <c r="F280" s="6" t="str">
        <f t="shared" si="4"/>
        <v>ok</v>
      </c>
    </row>
    <row r="281" spans="1:6" x14ac:dyDescent="0.25">
      <c r="A281" s="48" t="s">
        <v>283</v>
      </c>
      <c r="B281" s="25">
        <v>433505.3</v>
      </c>
      <c r="C281" s="26">
        <v>0</v>
      </c>
      <c r="D281" s="26">
        <v>0</v>
      </c>
      <c r="E281" s="7" t="s">
        <v>283</v>
      </c>
      <c r="F281" s="6" t="str">
        <f t="shared" si="4"/>
        <v>ok</v>
      </c>
    </row>
    <row r="282" spans="1:6" ht="21" x14ac:dyDescent="0.25">
      <c r="A282" s="53" t="s">
        <v>284</v>
      </c>
      <c r="B282" s="54">
        <v>433505.3</v>
      </c>
      <c r="C282" s="55">
        <v>140.21</v>
      </c>
      <c r="D282" s="55">
        <v>0</v>
      </c>
      <c r="E282" s="7" t="s">
        <v>284</v>
      </c>
      <c r="F282" s="6" t="str">
        <f t="shared" si="4"/>
        <v>ok</v>
      </c>
    </row>
    <row r="283" spans="1:6" x14ac:dyDescent="0.25">
      <c r="A283" s="48" t="s">
        <v>285</v>
      </c>
      <c r="B283" s="25">
        <v>433505.3</v>
      </c>
      <c r="C283" s="26">
        <v>263.44</v>
      </c>
      <c r="D283" s="26">
        <v>0</v>
      </c>
      <c r="E283" s="7" t="s">
        <v>285</v>
      </c>
      <c r="F283" s="6" t="str">
        <f t="shared" si="4"/>
        <v>ok</v>
      </c>
    </row>
    <row r="284" spans="1:6" x14ac:dyDescent="0.25">
      <c r="A284" s="53" t="s">
        <v>286</v>
      </c>
      <c r="B284" s="54">
        <v>578007.07999999996</v>
      </c>
      <c r="C284" s="55">
        <v>73.150000000000006</v>
      </c>
      <c r="D284" s="55">
        <v>0</v>
      </c>
      <c r="E284" s="7" t="s">
        <v>286</v>
      </c>
      <c r="F284" s="6" t="str">
        <f t="shared" si="4"/>
        <v>ok</v>
      </c>
    </row>
    <row r="285" spans="1:6" ht="21" x14ac:dyDescent="0.25">
      <c r="A285" s="48" t="s">
        <v>287</v>
      </c>
      <c r="B285" s="25">
        <v>433505.3</v>
      </c>
      <c r="C285" s="26">
        <v>23.24</v>
      </c>
      <c r="D285" s="26">
        <v>0</v>
      </c>
      <c r="E285" s="7" t="s">
        <v>287</v>
      </c>
      <c r="F285" s="6" t="str">
        <f t="shared" si="4"/>
        <v>ok</v>
      </c>
    </row>
    <row r="286" spans="1:6" x14ac:dyDescent="0.25">
      <c r="A286" s="53" t="s">
        <v>288</v>
      </c>
      <c r="B286" s="54">
        <v>1156014.1399999999</v>
      </c>
      <c r="C286" s="55">
        <v>290.02</v>
      </c>
      <c r="D286" s="55">
        <v>0</v>
      </c>
      <c r="E286" s="7" t="s">
        <v>288</v>
      </c>
      <c r="F286" s="6" t="str">
        <f t="shared" si="4"/>
        <v>ok</v>
      </c>
    </row>
    <row r="287" spans="1:6" x14ac:dyDescent="0.25">
      <c r="A287" s="48" t="s">
        <v>289</v>
      </c>
      <c r="B287" s="25">
        <v>433505.3</v>
      </c>
      <c r="C287" s="26">
        <v>28.46</v>
      </c>
      <c r="D287" s="26">
        <v>0</v>
      </c>
      <c r="E287" s="7" t="s">
        <v>289</v>
      </c>
      <c r="F287" s="6" t="str">
        <f t="shared" si="4"/>
        <v>ok</v>
      </c>
    </row>
    <row r="288" spans="1:6" x14ac:dyDescent="0.25">
      <c r="A288" s="53" t="s">
        <v>290</v>
      </c>
      <c r="B288" s="54">
        <v>433505.3</v>
      </c>
      <c r="C288" s="55">
        <v>0</v>
      </c>
      <c r="D288" s="55">
        <v>0</v>
      </c>
      <c r="E288" s="7" t="s">
        <v>290</v>
      </c>
      <c r="F288" s="6" t="str">
        <f t="shared" si="4"/>
        <v>ok</v>
      </c>
    </row>
    <row r="289" spans="1:6" ht="21" x14ac:dyDescent="0.25">
      <c r="A289" s="48" t="s">
        <v>291</v>
      </c>
      <c r="B289" s="25">
        <v>433505.3</v>
      </c>
      <c r="C289" s="26">
        <v>0</v>
      </c>
      <c r="D289" s="26">
        <v>0</v>
      </c>
      <c r="E289" s="7" t="s">
        <v>291</v>
      </c>
      <c r="F289" s="6" t="str">
        <f t="shared" si="4"/>
        <v>ok</v>
      </c>
    </row>
    <row r="290" spans="1:6" x14ac:dyDescent="0.25">
      <c r="A290" s="53" t="s">
        <v>292</v>
      </c>
      <c r="B290" s="54">
        <v>433505.3</v>
      </c>
      <c r="C290" s="55">
        <v>35.799999999999997</v>
      </c>
      <c r="D290" s="55">
        <v>0</v>
      </c>
      <c r="E290" s="7" t="s">
        <v>292</v>
      </c>
      <c r="F290" s="6" t="str">
        <f t="shared" si="4"/>
        <v>ok</v>
      </c>
    </row>
    <row r="291" spans="1:6" x14ac:dyDescent="0.25">
      <c r="A291" s="48" t="s">
        <v>293</v>
      </c>
      <c r="B291" s="25">
        <v>722508.84</v>
      </c>
      <c r="C291" s="26">
        <v>119.6</v>
      </c>
      <c r="D291" s="26">
        <v>0</v>
      </c>
      <c r="E291" s="7" t="s">
        <v>293</v>
      </c>
      <c r="F291" s="6" t="str">
        <f t="shared" si="4"/>
        <v>ok</v>
      </c>
    </row>
    <row r="292" spans="1:6" ht="21" x14ac:dyDescent="0.25">
      <c r="A292" s="53" t="s">
        <v>294</v>
      </c>
      <c r="B292" s="54">
        <v>433505.3</v>
      </c>
      <c r="C292" s="55">
        <v>97.18</v>
      </c>
      <c r="D292" s="55">
        <v>0</v>
      </c>
      <c r="E292" s="7" t="s">
        <v>294</v>
      </c>
      <c r="F292" s="6" t="str">
        <f t="shared" si="4"/>
        <v>ok</v>
      </c>
    </row>
    <row r="293" spans="1:6" x14ac:dyDescent="0.25">
      <c r="A293" s="48" t="s">
        <v>295</v>
      </c>
      <c r="B293" s="25">
        <v>578007.07999999996</v>
      </c>
      <c r="C293" s="26">
        <v>7.46</v>
      </c>
      <c r="D293" s="26">
        <v>0</v>
      </c>
      <c r="E293" s="7" t="s">
        <v>295</v>
      </c>
      <c r="F293" s="6" t="str">
        <f t="shared" si="4"/>
        <v>ok</v>
      </c>
    </row>
    <row r="294" spans="1:6" x14ac:dyDescent="0.25">
      <c r="A294" s="53" t="s">
        <v>296</v>
      </c>
      <c r="B294" s="54">
        <v>578007.07999999996</v>
      </c>
      <c r="C294" s="55">
        <v>32.14</v>
      </c>
      <c r="D294" s="55">
        <v>0</v>
      </c>
      <c r="E294" s="7" t="s">
        <v>296</v>
      </c>
      <c r="F294" s="6" t="str">
        <f t="shared" si="4"/>
        <v>ok</v>
      </c>
    </row>
    <row r="295" spans="1:6" x14ac:dyDescent="0.25">
      <c r="A295" s="48" t="s">
        <v>297</v>
      </c>
      <c r="B295" s="25">
        <v>433505.3</v>
      </c>
      <c r="C295" s="26">
        <v>46.32</v>
      </c>
      <c r="D295" s="26">
        <v>0</v>
      </c>
      <c r="E295" s="7" t="s">
        <v>297</v>
      </c>
      <c r="F295" s="6" t="str">
        <f t="shared" si="4"/>
        <v>ok</v>
      </c>
    </row>
    <row r="296" spans="1:6" x14ac:dyDescent="0.25">
      <c r="A296" s="53" t="s">
        <v>298</v>
      </c>
      <c r="B296" s="54">
        <v>1734021.2</v>
      </c>
      <c r="C296" s="55">
        <v>821.41</v>
      </c>
      <c r="D296" s="55">
        <v>0</v>
      </c>
      <c r="E296" s="7" t="s">
        <v>298</v>
      </c>
      <c r="F296" s="6" t="str">
        <f t="shared" si="4"/>
        <v>ok</v>
      </c>
    </row>
    <row r="297" spans="1:6" x14ac:dyDescent="0.25">
      <c r="A297" s="48" t="s">
        <v>299</v>
      </c>
      <c r="B297" s="25">
        <v>433505.3</v>
      </c>
      <c r="C297" s="26">
        <v>625.99</v>
      </c>
      <c r="D297" s="26">
        <v>0</v>
      </c>
      <c r="E297" s="7" t="s">
        <v>299</v>
      </c>
      <c r="F297" s="6" t="str">
        <f t="shared" si="4"/>
        <v>ok</v>
      </c>
    </row>
    <row r="298" spans="1:6" ht="21" x14ac:dyDescent="0.25">
      <c r="A298" s="53" t="s">
        <v>300</v>
      </c>
      <c r="B298" s="54">
        <v>433505.3</v>
      </c>
      <c r="C298" s="55">
        <v>44.47</v>
      </c>
      <c r="D298" s="55">
        <v>0</v>
      </c>
      <c r="E298" s="7" t="s">
        <v>300</v>
      </c>
      <c r="F298" s="6" t="str">
        <f t="shared" si="4"/>
        <v>ok</v>
      </c>
    </row>
    <row r="299" spans="1:6" ht="21" x14ac:dyDescent="0.25">
      <c r="A299" s="48" t="s">
        <v>301</v>
      </c>
      <c r="B299" s="25">
        <v>433505.3</v>
      </c>
      <c r="C299" s="26">
        <v>4</v>
      </c>
      <c r="D299" s="26">
        <v>0</v>
      </c>
      <c r="E299" s="7" t="s">
        <v>301</v>
      </c>
      <c r="F299" s="6" t="str">
        <f t="shared" si="4"/>
        <v>ok</v>
      </c>
    </row>
    <row r="300" spans="1:6" ht="21" x14ac:dyDescent="0.25">
      <c r="A300" s="53" t="s">
        <v>302</v>
      </c>
      <c r="B300" s="54">
        <v>578007.07999999996</v>
      </c>
      <c r="C300" s="55">
        <v>9.9499999999999993</v>
      </c>
      <c r="D300" s="55">
        <v>0</v>
      </c>
      <c r="E300" s="7" t="s">
        <v>302</v>
      </c>
      <c r="F300" s="6" t="str">
        <f t="shared" si="4"/>
        <v>ok</v>
      </c>
    </row>
    <row r="301" spans="1:6" ht="21" x14ac:dyDescent="0.25">
      <c r="A301" s="48" t="s">
        <v>303</v>
      </c>
      <c r="B301" s="25">
        <v>433505.3</v>
      </c>
      <c r="C301" s="26">
        <v>23.94</v>
      </c>
      <c r="D301" s="26">
        <v>0</v>
      </c>
      <c r="E301" s="7" t="s">
        <v>303</v>
      </c>
      <c r="F301" s="6" t="str">
        <f t="shared" si="4"/>
        <v>ok</v>
      </c>
    </row>
    <row r="302" spans="1:6" x14ac:dyDescent="0.25">
      <c r="A302" s="53" t="s">
        <v>304</v>
      </c>
      <c r="B302" s="54">
        <v>1011512.37</v>
      </c>
      <c r="C302" s="55">
        <v>594.84</v>
      </c>
      <c r="D302" s="55">
        <v>0</v>
      </c>
      <c r="E302" s="7" t="s">
        <v>304</v>
      </c>
      <c r="F302" s="6" t="str">
        <f t="shared" si="4"/>
        <v>ok</v>
      </c>
    </row>
    <row r="303" spans="1:6" x14ac:dyDescent="0.25">
      <c r="A303" s="48" t="s">
        <v>305</v>
      </c>
      <c r="B303" s="25">
        <v>433505.3</v>
      </c>
      <c r="C303" s="26">
        <v>188.48</v>
      </c>
      <c r="D303" s="26">
        <v>0</v>
      </c>
      <c r="E303" s="7" t="s">
        <v>305</v>
      </c>
      <c r="F303" s="6" t="str">
        <f t="shared" si="4"/>
        <v>ok</v>
      </c>
    </row>
    <row r="304" spans="1:6" x14ac:dyDescent="0.25">
      <c r="A304" s="53" t="s">
        <v>306</v>
      </c>
      <c r="B304" s="54">
        <v>433505.3</v>
      </c>
      <c r="C304" s="55">
        <v>657.26</v>
      </c>
      <c r="D304" s="55">
        <v>0</v>
      </c>
      <c r="E304" s="7" t="s">
        <v>306</v>
      </c>
      <c r="F304" s="6" t="str">
        <f t="shared" si="4"/>
        <v>ok</v>
      </c>
    </row>
    <row r="305" spans="1:6" x14ac:dyDescent="0.25">
      <c r="A305" s="48" t="s">
        <v>307</v>
      </c>
      <c r="B305" s="25">
        <v>433505.3</v>
      </c>
      <c r="C305" s="26">
        <v>136.76</v>
      </c>
      <c r="D305" s="26">
        <v>0</v>
      </c>
      <c r="E305" s="7" t="s">
        <v>307</v>
      </c>
      <c r="F305" s="6" t="str">
        <f t="shared" si="4"/>
        <v>ok</v>
      </c>
    </row>
    <row r="306" spans="1:6" x14ac:dyDescent="0.25">
      <c r="A306" s="53" t="s">
        <v>308</v>
      </c>
      <c r="B306" s="54">
        <v>433505.3</v>
      </c>
      <c r="C306" s="55">
        <v>9.9499999999999993</v>
      </c>
      <c r="D306" s="55">
        <v>0</v>
      </c>
      <c r="E306" s="7" t="s">
        <v>308</v>
      </c>
      <c r="F306" s="6" t="str">
        <f t="shared" si="4"/>
        <v>ok</v>
      </c>
    </row>
    <row r="307" spans="1:6" x14ac:dyDescent="0.25">
      <c r="A307" s="48" t="s">
        <v>309</v>
      </c>
      <c r="B307" s="25">
        <v>722508.84</v>
      </c>
      <c r="C307" s="26">
        <v>923.59</v>
      </c>
      <c r="D307" s="26">
        <v>0</v>
      </c>
      <c r="E307" s="7" t="s">
        <v>309</v>
      </c>
      <c r="F307" s="6" t="str">
        <f t="shared" si="4"/>
        <v>ok</v>
      </c>
    </row>
    <row r="308" spans="1:6" ht="21" x14ac:dyDescent="0.25">
      <c r="A308" s="53" t="s">
        <v>310</v>
      </c>
      <c r="B308" s="54">
        <v>433505.3</v>
      </c>
      <c r="C308" s="55">
        <v>4.97</v>
      </c>
      <c r="D308" s="55">
        <v>0</v>
      </c>
      <c r="E308" s="7" t="s">
        <v>310</v>
      </c>
      <c r="F308" s="6" t="str">
        <f t="shared" si="4"/>
        <v>ok</v>
      </c>
    </row>
    <row r="309" spans="1:6" x14ac:dyDescent="0.25">
      <c r="A309" s="48" t="s">
        <v>311</v>
      </c>
      <c r="B309" s="25">
        <v>433505.3</v>
      </c>
      <c r="C309" s="26">
        <v>0</v>
      </c>
      <c r="D309" s="26">
        <v>0</v>
      </c>
      <c r="E309" s="7" t="s">
        <v>311</v>
      </c>
      <c r="F309" s="6" t="str">
        <f t="shared" si="4"/>
        <v>ok</v>
      </c>
    </row>
    <row r="310" spans="1:6" x14ac:dyDescent="0.25">
      <c r="A310" s="53" t="s">
        <v>312</v>
      </c>
      <c r="B310" s="54">
        <v>1589519.44</v>
      </c>
      <c r="C310" s="54">
        <v>95522.93</v>
      </c>
      <c r="D310" s="55">
        <v>0</v>
      </c>
      <c r="E310" s="7" t="s">
        <v>312</v>
      </c>
      <c r="F310" s="6" t="str">
        <f t="shared" si="4"/>
        <v>ok</v>
      </c>
    </row>
    <row r="311" spans="1:6" x14ac:dyDescent="0.25">
      <c r="A311" s="48" t="s">
        <v>313</v>
      </c>
      <c r="B311" s="25">
        <v>433505.3</v>
      </c>
      <c r="C311" s="26">
        <v>4.97</v>
      </c>
      <c r="D311" s="26">
        <v>0</v>
      </c>
      <c r="E311" s="7" t="s">
        <v>313</v>
      </c>
      <c r="F311" s="6" t="str">
        <f t="shared" si="4"/>
        <v>ok</v>
      </c>
    </row>
    <row r="312" spans="1:6" x14ac:dyDescent="0.25">
      <c r="A312" s="53" t="s">
        <v>314</v>
      </c>
      <c r="B312" s="54">
        <v>433505.3</v>
      </c>
      <c r="C312" s="54">
        <v>6610.01</v>
      </c>
      <c r="D312" s="55">
        <v>0</v>
      </c>
      <c r="E312" s="7" t="s">
        <v>314</v>
      </c>
      <c r="F312" s="6" t="str">
        <f t="shared" si="4"/>
        <v>ok</v>
      </c>
    </row>
    <row r="313" spans="1:6" x14ac:dyDescent="0.25">
      <c r="A313" s="48" t="s">
        <v>315</v>
      </c>
      <c r="B313" s="25">
        <v>433505.3</v>
      </c>
      <c r="C313" s="26">
        <v>66.56</v>
      </c>
      <c r="D313" s="26">
        <v>0</v>
      </c>
      <c r="E313" s="7" t="s">
        <v>315</v>
      </c>
      <c r="F313" s="6" t="str">
        <f t="shared" si="4"/>
        <v>ok</v>
      </c>
    </row>
    <row r="314" spans="1:6" x14ac:dyDescent="0.25">
      <c r="A314" s="53" t="s">
        <v>316</v>
      </c>
      <c r="B314" s="54">
        <v>433505.3</v>
      </c>
      <c r="C314" s="55">
        <v>0</v>
      </c>
      <c r="D314" s="55">
        <v>0</v>
      </c>
      <c r="E314" s="7" t="s">
        <v>316</v>
      </c>
      <c r="F314" s="6" t="str">
        <f t="shared" si="4"/>
        <v>ok</v>
      </c>
    </row>
    <row r="315" spans="1:6" x14ac:dyDescent="0.25">
      <c r="A315" s="48" t="s">
        <v>317</v>
      </c>
      <c r="B315" s="25">
        <v>433505.3</v>
      </c>
      <c r="C315" s="26">
        <v>0</v>
      </c>
      <c r="D315" s="26">
        <v>0</v>
      </c>
      <c r="E315" s="7" t="s">
        <v>317</v>
      </c>
      <c r="F315" s="6" t="str">
        <f t="shared" si="4"/>
        <v>ok</v>
      </c>
    </row>
    <row r="316" spans="1:6" x14ac:dyDescent="0.25">
      <c r="A316" s="53" t="s">
        <v>318</v>
      </c>
      <c r="B316" s="54">
        <v>433505.3</v>
      </c>
      <c r="C316" s="55">
        <v>0</v>
      </c>
      <c r="D316" s="55">
        <v>0</v>
      </c>
      <c r="E316" s="7" t="s">
        <v>318</v>
      </c>
      <c r="F316" s="6" t="str">
        <f t="shared" si="4"/>
        <v>ok</v>
      </c>
    </row>
    <row r="317" spans="1:6" x14ac:dyDescent="0.25">
      <c r="A317" s="48" t="s">
        <v>319</v>
      </c>
      <c r="B317" s="25">
        <v>433505.3</v>
      </c>
      <c r="C317" s="26">
        <v>4.97</v>
      </c>
      <c r="D317" s="26">
        <v>0</v>
      </c>
      <c r="E317" s="7" t="s">
        <v>319</v>
      </c>
      <c r="F317" s="6" t="str">
        <f t="shared" si="4"/>
        <v>ok</v>
      </c>
    </row>
    <row r="318" spans="1:6" x14ac:dyDescent="0.25">
      <c r="A318" s="53" t="s">
        <v>320</v>
      </c>
      <c r="B318" s="54">
        <v>433505.3</v>
      </c>
      <c r="C318" s="55">
        <v>32.54</v>
      </c>
      <c r="D318" s="55">
        <v>0</v>
      </c>
      <c r="E318" s="7" t="s">
        <v>320</v>
      </c>
      <c r="F318" s="6" t="str">
        <f t="shared" si="4"/>
        <v>ok</v>
      </c>
    </row>
    <row r="319" spans="1:6" x14ac:dyDescent="0.25">
      <c r="A319" s="48" t="s">
        <v>321</v>
      </c>
      <c r="B319" s="25">
        <v>578007.07999999996</v>
      </c>
      <c r="C319" s="26">
        <v>32.020000000000003</v>
      </c>
      <c r="D319" s="26">
        <v>0</v>
      </c>
      <c r="E319" s="7" t="s">
        <v>321</v>
      </c>
      <c r="F319" s="6" t="str">
        <f t="shared" si="4"/>
        <v>ok</v>
      </c>
    </row>
    <row r="320" spans="1:6" ht="21" x14ac:dyDescent="0.25">
      <c r="A320" s="53" t="s">
        <v>322</v>
      </c>
      <c r="B320" s="54">
        <v>4017172.78</v>
      </c>
      <c r="C320" s="54">
        <v>23430.85</v>
      </c>
      <c r="D320" s="55">
        <v>0</v>
      </c>
      <c r="E320" s="7" t="s">
        <v>322</v>
      </c>
      <c r="F320" s="6" t="str">
        <f t="shared" si="4"/>
        <v>ok</v>
      </c>
    </row>
    <row r="321" spans="1:6" x14ac:dyDescent="0.25">
      <c r="A321" s="48" t="s">
        <v>323</v>
      </c>
      <c r="B321" s="25">
        <v>722508.84</v>
      </c>
      <c r="C321" s="26">
        <v>45.96</v>
      </c>
      <c r="D321" s="26">
        <v>0</v>
      </c>
      <c r="E321" s="7" t="s">
        <v>323</v>
      </c>
      <c r="F321" s="6" t="str">
        <f t="shared" si="4"/>
        <v>ok</v>
      </c>
    </row>
    <row r="322" spans="1:6" x14ac:dyDescent="0.25">
      <c r="A322" s="53" t="s">
        <v>324</v>
      </c>
      <c r="B322" s="54">
        <v>433505.3</v>
      </c>
      <c r="C322" s="55">
        <v>0</v>
      </c>
      <c r="D322" s="55">
        <v>0</v>
      </c>
      <c r="E322" s="7" t="s">
        <v>324</v>
      </c>
      <c r="F322" s="6" t="str">
        <f t="shared" si="4"/>
        <v>ok</v>
      </c>
    </row>
    <row r="323" spans="1:6" x14ac:dyDescent="0.25">
      <c r="A323" s="48" t="s">
        <v>325</v>
      </c>
      <c r="B323" s="25">
        <v>1156014.1399999999</v>
      </c>
      <c r="C323" s="26">
        <v>314.97000000000003</v>
      </c>
      <c r="D323" s="26">
        <v>0</v>
      </c>
      <c r="E323" s="7" t="s">
        <v>325</v>
      </c>
      <c r="F323" s="6" t="str">
        <f t="shared" si="4"/>
        <v>ok</v>
      </c>
    </row>
    <row r="324" spans="1:6" x14ac:dyDescent="0.25">
      <c r="A324" s="53" t="s">
        <v>326</v>
      </c>
      <c r="B324" s="54">
        <v>722508.84</v>
      </c>
      <c r="C324" s="55">
        <v>266.89</v>
      </c>
      <c r="D324" s="55">
        <v>0</v>
      </c>
      <c r="E324" s="7" t="s">
        <v>326</v>
      </c>
      <c r="F324" s="6" t="str">
        <f t="shared" si="4"/>
        <v>ok</v>
      </c>
    </row>
    <row r="325" spans="1:6" x14ac:dyDescent="0.25">
      <c r="A325" s="48" t="s">
        <v>327</v>
      </c>
      <c r="B325" s="25">
        <v>578007.07999999996</v>
      </c>
      <c r="C325" s="26">
        <v>26.11</v>
      </c>
      <c r="D325" s="26">
        <v>0</v>
      </c>
      <c r="E325" s="7" t="s">
        <v>327</v>
      </c>
      <c r="F325" s="6" t="str">
        <f t="shared" si="4"/>
        <v>ok</v>
      </c>
    </row>
    <row r="326" spans="1:6" x14ac:dyDescent="0.25">
      <c r="A326" s="53" t="s">
        <v>328</v>
      </c>
      <c r="B326" s="54">
        <v>433505.3</v>
      </c>
      <c r="C326" s="55">
        <v>0</v>
      </c>
      <c r="D326" s="55">
        <v>0</v>
      </c>
      <c r="E326" s="7" t="s">
        <v>328</v>
      </c>
      <c r="F326" s="6" t="str">
        <f t="shared" si="4"/>
        <v>ok</v>
      </c>
    </row>
    <row r="327" spans="1:6" x14ac:dyDescent="0.25">
      <c r="A327" s="48" t="s">
        <v>329</v>
      </c>
      <c r="B327" s="25">
        <v>867010.6</v>
      </c>
      <c r="C327" s="26">
        <v>90.11</v>
      </c>
      <c r="D327" s="26">
        <v>0</v>
      </c>
      <c r="E327" s="7" t="s">
        <v>329</v>
      </c>
      <c r="F327" s="6" t="str">
        <f t="shared" ref="F327:F390" si="5">IF(A327=E327,"ok","erro")</f>
        <v>ok</v>
      </c>
    </row>
    <row r="328" spans="1:6" x14ac:dyDescent="0.25">
      <c r="A328" s="53" t="s">
        <v>330</v>
      </c>
      <c r="B328" s="54">
        <v>433505.3</v>
      </c>
      <c r="C328" s="55">
        <v>330.37</v>
      </c>
      <c r="D328" s="55">
        <v>0</v>
      </c>
      <c r="E328" s="7" t="s">
        <v>330</v>
      </c>
      <c r="F328" s="6" t="str">
        <f t="shared" si="5"/>
        <v>ok</v>
      </c>
    </row>
    <row r="329" spans="1:6" x14ac:dyDescent="0.25">
      <c r="A329" s="48" t="s">
        <v>331</v>
      </c>
      <c r="B329" s="25">
        <v>433505.3</v>
      </c>
      <c r="C329" s="26">
        <v>0</v>
      </c>
      <c r="D329" s="26">
        <v>0</v>
      </c>
      <c r="E329" s="7" t="s">
        <v>331</v>
      </c>
      <c r="F329" s="6" t="str">
        <f t="shared" si="5"/>
        <v>ok</v>
      </c>
    </row>
    <row r="330" spans="1:6" x14ac:dyDescent="0.25">
      <c r="A330" s="53" t="s">
        <v>332</v>
      </c>
      <c r="B330" s="54">
        <v>433505.3</v>
      </c>
      <c r="C330" s="55">
        <v>84.94</v>
      </c>
      <c r="D330" s="55">
        <v>0</v>
      </c>
      <c r="E330" s="7" t="s">
        <v>332</v>
      </c>
      <c r="F330" s="6" t="str">
        <f t="shared" si="5"/>
        <v>ok</v>
      </c>
    </row>
    <row r="331" spans="1:6" x14ac:dyDescent="0.25">
      <c r="A331" s="48" t="s">
        <v>333</v>
      </c>
      <c r="B331" s="25">
        <v>1589519.44</v>
      </c>
      <c r="C331" s="26">
        <v>105.28</v>
      </c>
      <c r="D331" s="26">
        <v>0</v>
      </c>
      <c r="E331" s="7" t="s">
        <v>333</v>
      </c>
      <c r="F331" s="6" t="str">
        <f t="shared" si="5"/>
        <v>ok</v>
      </c>
    </row>
    <row r="332" spans="1:6" x14ac:dyDescent="0.25">
      <c r="A332" s="53" t="s">
        <v>334</v>
      </c>
      <c r="B332" s="54">
        <v>433505.3</v>
      </c>
      <c r="C332" s="55">
        <v>0</v>
      </c>
      <c r="D332" s="55">
        <v>0</v>
      </c>
      <c r="E332" s="7" t="s">
        <v>334</v>
      </c>
      <c r="F332" s="6" t="str">
        <f t="shared" si="5"/>
        <v>ok</v>
      </c>
    </row>
    <row r="333" spans="1:6" x14ac:dyDescent="0.25">
      <c r="A333" s="48" t="s">
        <v>335</v>
      </c>
      <c r="B333" s="25">
        <v>433505.3</v>
      </c>
      <c r="C333" s="26">
        <v>161.43</v>
      </c>
      <c r="D333" s="26">
        <v>0</v>
      </c>
      <c r="E333" s="7" t="s">
        <v>335</v>
      </c>
      <c r="F333" s="6" t="str">
        <f t="shared" si="5"/>
        <v>ok</v>
      </c>
    </row>
    <row r="334" spans="1:6" x14ac:dyDescent="0.25">
      <c r="A334" s="53" t="s">
        <v>336</v>
      </c>
      <c r="B334" s="54">
        <v>433505.3</v>
      </c>
      <c r="C334" s="55">
        <v>15.4</v>
      </c>
      <c r="D334" s="55">
        <v>0</v>
      </c>
      <c r="E334" s="7" t="s">
        <v>336</v>
      </c>
      <c r="F334" s="6" t="str">
        <f t="shared" si="5"/>
        <v>ok</v>
      </c>
    </row>
    <row r="335" spans="1:6" x14ac:dyDescent="0.25">
      <c r="A335" s="48" t="s">
        <v>337</v>
      </c>
      <c r="B335" s="25">
        <v>433505.3</v>
      </c>
      <c r="C335" s="25">
        <v>5953.71</v>
      </c>
      <c r="D335" s="26">
        <v>0</v>
      </c>
      <c r="E335" s="7" t="s">
        <v>337</v>
      </c>
      <c r="F335" s="6" t="str">
        <f t="shared" si="5"/>
        <v>ok</v>
      </c>
    </row>
    <row r="336" spans="1:6" x14ac:dyDescent="0.25">
      <c r="A336" s="53" t="s">
        <v>338</v>
      </c>
      <c r="B336" s="54">
        <v>433505.3</v>
      </c>
      <c r="C336" s="55">
        <v>53.18</v>
      </c>
      <c r="D336" s="55">
        <v>0</v>
      </c>
      <c r="E336" s="7" t="s">
        <v>338</v>
      </c>
      <c r="F336" s="6" t="str">
        <f t="shared" si="5"/>
        <v>ok</v>
      </c>
    </row>
    <row r="337" spans="1:6" x14ac:dyDescent="0.25">
      <c r="A337" s="48" t="s">
        <v>339</v>
      </c>
      <c r="B337" s="25">
        <v>578007.07999999996</v>
      </c>
      <c r="C337" s="26">
        <v>20.04</v>
      </c>
      <c r="D337" s="26">
        <v>0</v>
      </c>
      <c r="E337" s="7" t="s">
        <v>339</v>
      </c>
      <c r="F337" s="6" t="str">
        <f t="shared" si="5"/>
        <v>ok</v>
      </c>
    </row>
    <row r="338" spans="1:6" x14ac:dyDescent="0.25">
      <c r="A338" s="53" t="s">
        <v>340</v>
      </c>
      <c r="B338" s="54">
        <v>433505.3</v>
      </c>
      <c r="C338" s="55">
        <v>9.9499999999999993</v>
      </c>
      <c r="D338" s="55">
        <v>0</v>
      </c>
      <c r="E338" s="7" t="s">
        <v>340</v>
      </c>
      <c r="F338" s="6" t="str">
        <f t="shared" si="5"/>
        <v>ok</v>
      </c>
    </row>
    <row r="339" spans="1:6" x14ac:dyDescent="0.25">
      <c r="A339" s="48" t="s">
        <v>341</v>
      </c>
      <c r="B339" s="25">
        <v>1011512.37</v>
      </c>
      <c r="C339" s="25">
        <v>3209.9</v>
      </c>
      <c r="D339" s="26">
        <v>0</v>
      </c>
      <c r="E339" s="7" t="s">
        <v>341</v>
      </c>
      <c r="F339" s="6" t="str">
        <f t="shared" si="5"/>
        <v>ok</v>
      </c>
    </row>
    <row r="340" spans="1:6" x14ac:dyDescent="0.25">
      <c r="A340" s="53" t="s">
        <v>342</v>
      </c>
      <c r="B340" s="54">
        <v>433505.3</v>
      </c>
      <c r="C340" s="55">
        <v>39.78</v>
      </c>
      <c r="D340" s="55">
        <v>0</v>
      </c>
      <c r="E340" s="7" t="s">
        <v>342</v>
      </c>
      <c r="F340" s="6" t="str">
        <f t="shared" si="5"/>
        <v>ok</v>
      </c>
    </row>
    <row r="341" spans="1:6" x14ac:dyDescent="0.25">
      <c r="A341" s="48" t="s">
        <v>343</v>
      </c>
      <c r="B341" s="25">
        <v>433505.3</v>
      </c>
      <c r="C341" s="26">
        <v>19.59</v>
      </c>
      <c r="D341" s="26">
        <v>0</v>
      </c>
      <c r="E341" s="7" t="s">
        <v>343</v>
      </c>
      <c r="F341" s="6" t="str">
        <f t="shared" si="5"/>
        <v>ok</v>
      </c>
    </row>
    <row r="342" spans="1:6" x14ac:dyDescent="0.25">
      <c r="A342" s="53" t="s">
        <v>344</v>
      </c>
      <c r="B342" s="54">
        <v>578007.07999999996</v>
      </c>
      <c r="C342" s="55">
        <v>221.35</v>
      </c>
      <c r="D342" s="55">
        <v>0</v>
      </c>
      <c r="E342" s="7" t="s">
        <v>344</v>
      </c>
      <c r="F342" s="6" t="str">
        <f t="shared" si="5"/>
        <v>ok</v>
      </c>
    </row>
    <row r="343" spans="1:6" x14ac:dyDescent="0.25">
      <c r="A343" s="48" t="s">
        <v>345</v>
      </c>
      <c r="B343" s="25">
        <v>4017172.78</v>
      </c>
      <c r="C343" s="26">
        <v>216.66</v>
      </c>
      <c r="D343" s="26">
        <v>0</v>
      </c>
      <c r="E343" s="7" t="s">
        <v>345</v>
      </c>
      <c r="F343" s="6" t="str">
        <f t="shared" si="5"/>
        <v>ok</v>
      </c>
    </row>
    <row r="344" spans="1:6" ht="21" x14ac:dyDescent="0.25">
      <c r="A344" s="53" t="s">
        <v>346</v>
      </c>
      <c r="B344" s="54">
        <v>433505.3</v>
      </c>
      <c r="C344" s="55">
        <v>19.89</v>
      </c>
      <c r="D344" s="55">
        <v>0</v>
      </c>
      <c r="E344" s="7" t="s">
        <v>346</v>
      </c>
      <c r="F344" s="6" t="str">
        <f t="shared" si="5"/>
        <v>ok</v>
      </c>
    </row>
    <row r="345" spans="1:6" x14ac:dyDescent="0.25">
      <c r="A345" s="48" t="s">
        <v>347</v>
      </c>
      <c r="B345" s="25">
        <v>433505.3</v>
      </c>
      <c r="C345" s="26">
        <v>0</v>
      </c>
      <c r="D345" s="26">
        <v>0</v>
      </c>
      <c r="E345" s="7" t="s">
        <v>347</v>
      </c>
      <c r="F345" s="6" t="str">
        <f t="shared" si="5"/>
        <v>ok</v>
      </c>
    </row>
    <row r="346" spans="1:6" x14ac:dyDescent="0.25">
      <c r="A346" s="53" t="s">
        <v>348</v>
      </c>
      <c r="B346" s="54">
        <v>578007.07999999996</v>
      </c>
      <c r="C346" s="55">
        <v>57.83</v>
      </c>
      <c r="D346" s="55">
        <v>0</v>
      </c>
      <c r="E346" s="7" t="s">
        <v>348</v>
      </c>
      <c r="F346" s="6" t="str">
        <f t="shared" si="5"/>
        <v>ok</v>
      </c>
    </row>
    <row r="347" spans="1:6" x14ac:dyDescent="0.25">
      <c r="A347" s="48" t="s">
        <v>349</v>
      </c>
      <c r="B347" s="25">
        <v>1300515.8999999999</v>
      </c>
      <c r="C347" s="26">
        <v>69.23</v>
      </c>
      <c r="D347" s="26">
        <v>0</v>
      </c>
      <c r="E347" s="7" t="s">
        <v>349</v>
      </c>
      <c r="F347" s="6" t="str">
        <f t="shared" si="5"/>
        <v>ok</v>
      </c>
    </row>
    <row r="348" spans="1:6" x14ac:dyDescent="0.25">
      <c r="A348" s="53" t="s">
        <v>350</v>
      </c>
      <c r="B348" s="54">
        <v>578007.07999999996</v>
      </c>
      <c r="C348" s="55">
        <v>4.97</v>
      </c>
      <c r="D348" s="55">
        <v>0</v>
      </c>
      <c r="E348" s="7" t="s">
        <v>350</v>
      </c>
      <c r="F348" s="6" t="str">
        <f t="shared" si="5"/>
        <v>ok</v>
      </c>
    </row>
    <row r="349" spans="1:6" x14ac:dyDescent="0.25">
      <c r="A349" s="48" t="s">
        <v>351</v>
      </c>
      <c r="B349" s="25">
        <v>433505.3</v>
      </c>
      <c r="C349" s="26">
        <v>9.9499999999999993</v>
      </c>
      <c r="D349" s="26">
        <v>0</v>
      </c>
      <c r="E349" s="7" t="s">
        <v>351</v>
      </c>
      <c r="F349" s="6" t="str">
        <f t="shared" si="5"/>
        <v>ok</v>
      </c>
    </row>
    <row r="350" spans="1:6" x14ac:dyDescent="0.25">
      <c r="A350" s="53" t="s">
        <v>352</v>
      </c>
      <c r="B350" s="54">
        <v>433505.3</v>
      </c>
      <c r="C350" s="55">
        <v>0</v>
      </c>
      <c r="D350" s="55">
        <v>0</v>
      </c>
      <c r="E350" s="7" t="s">
        <v>352</v>
      </c>
      <c r="F350" s="6" t="str">
        <f t="shared" si="5"/>
        <v>ok</v>
      </c>
    </row>
    <row r="351" spans="1:6" x14ac:dyDescent="0.25">
      <c r="A351" s="48" t="s">
        <v>353</v>
      </c>
      <c r="B351" s="25">
        <v>578007.07999999996</v>
      </c>
      <c r="C351" s="26">
        <v>360.29</v>
      </c>
      <c r="D351" s="26">
        <v>0</v>
      </c>
      <c r="E351" s="7" t="s">
        <v>353</v>
      </c>
      <c r="F351" s="6" t="str">
        <f t="shared" si="5"/>
        <v>ok</v>
      </c>
    </row>
    <row r="352" spans="1:6" x14ac:dyDescent="0.25">
      <c r="A352" s="53" t="s">
        <v>354</v>
      </c>
      <c r="B352" s="54">
        <v>433505.3</v>
      </c>
      <c r="C352" s="55">
        <v>78.2</v>
      </c>
      <c r="D352" s="55">
        <v>0</v>
      </c>
      <c r="E352" s="7" t="s">
        <v>354</v>
      </c>
      <c r="F352" s="6" t="str">
        <f t="shared" si="5"/>
        <v>ok</v>
      </c>
    </row>
    <row r="353" spans="1:6" x14ac:dyDescent="0.25">
      <c r="A353" s="48" t="s">
        <v>355</v>
      </c>
      <c r="B353" s="25">
        <v>433505.3</v>
      </c>
      <c r="C353" s="26">
        <v>59.13</v>
      </c>
      <c r="D353" s="26">
        <v>0</v>
      </c>
      <c r="E353" s="7" t="s">
        <v>355</v>
      </c>
      <c r="F353" s="6" t="str">
        <f t="shared" si="5"/>
        <v>ok</v>
      </c>
    </row>
    <row r="354" spans="1:6" x14ac:dyDescent="0.25">
      <c r="A354" s="53" t="s">
        <v>356</v>
      </c>
      <c r="B354" s="54">
        <v>433505.3</v>
      </c>
      <c r="C354" s="55">
        <v>59.45</v>
      </c>
      <c r="D354" s="55">
        <v>0</v>
      </c>
      <c r="E354" s="7" t="s">
        <v>356</v>
      </c>
      <c r="F354" s="6" t="str">
        <f t="shared" si="5"/>
        <v>ok</v>
      </c>
    </row>
    <row r="355" spans="1:6" x14ac:dyDescent="0.25">
      <c r="A355" s="48" t="s">
        <v>357</v>
      </c>
      <c r="B355" s="25">
        <v>433505.3</v>
      </c>
      <c r="C355" s="26">
        <v>209.1</v>
      </c>
      <c r="D355" s="26">
        <v>0</v>
      </c>
      <c r="E355" s="7" t="s">
        <v>357</v>
      </c>
      <c r="F355" s="6" t="str">
        <f t="shared" si="5"/>
        <v>ok</v>
      </c>
    </row>
    <row r="356" spans="1:6" x14ac:dyDescent="0.25">
      <c r="A356" s="53" t="s">
        <v>358</v>
      </c>
      <c r="B356" s="54">
        <v>433505.3</v>
      </c>
      <c r="C356" s="55">
        <v>50.68</v>
      </c>
      <c r="D356" s="55">
        <v>0</v>
      </c>
      <c r="E356" s="7" t="s">
        <v>358</v>
      </c>
      <c r="F356" s="6" t="str">
        <f t="shared" si="5"/>
        <v>ok</v>
      </c>
    </row>
    <row r="357" spans="1:6" x14ac:dyDescent="0.25">
      <c r="A357" s="48" t="s">
        <v>359</v>
      </c>
      <c r="B357" s="25">
        <v>1011512.37</v>
      </c>
      <c r="C357" s="26">
        <v>110.16</v>
      </c>
      <c r="D357" s="26">
        <v>0</v>
      </c>
      <c r="E357" s="7" t="s">
        <v>359</v>
      </c>
      <c r="F357" s="6" t="str">
        <f t="shared" si="5"/>
        <v>ok</v>
      </c>
    </row>
    <row r="358" spans="1:6" x14ac:dyDescent="0.25">
      <c r="A358" s="53" t="s">
        <v>360</v>
      </c>
      <c r="B358" s="54">
        <v>433505.3</v>
      </c>
      <c r="C358" s="55">
        <v>42.06</v>
      </c>
      <c r="D358" s="55">
        <v>0</v>
      </c>
      <c r="E358" s="7" t="s">
        <v>360</v>
      </c>
      <c r="F358" s="6" t="str">
        <f t="shared" si="5"/>
        <v>ok</v>
      </c>
    </row>
    <row r="359" spans="1:6" x14ac:dyDescent="0.25">
      <c r="A359" s="48" t="s">
        <v>361</v>
      </c>
      <c r="B359" s="25">
        <v>433505.3</v>
      </c>
      <c r="C359" s="26">
        <v>28.79</v>
      </c>
      <c r="D359" s="26">
        <v>0</v>
      </c>
      <c r="E359" s="7" t="s">
        <v>361</v>
      </c>
      <c r="F359" s="6" t="str">
        <f t="shared" si="5"/>
        <v>ok</v>
      </c>
    </row>
    <row r="360" spans="1:6" x14ac:dyDescent="0.25">
      <c r="A360" s="53" t="s">
        <v>362</v>
      </c>
      <c r="B360" s="54">
        <v>867010.6</v>
      </c>
      <c r="C360" s="55">
        <v>97.2</v>
      </c>
      <c r="D360" s="55">
        <v>0</v>
      </c>
      <c r="E360" s="7" t="s">
        <v>362</v>
      </c>
      <c r="F360" s="6" t="str">
        <f t="shared" si="5"/>
        <v>ok</v>
      </c>
    </row>
    <row r="361" spans="1:6" x14ac:dyDescent="0.25">
      <c r="A361" s="48" t="s">
        <v>363</v>
      </c>
      <c r="B361" s="25">
        <v>867010.6</v>
      </c>
      <c r="C361" s="26">
        <v>13.92</v>
      </c>
      <c r="D361" s="26">
        <v>0</v>
      </c>
      <c r="E361" s="7" t="s">
        <v>363</v>
      </c>
      <c r="F361" s="6" t="str">
        <f t="shared" si="5"/>
        <v>ok</v>
      </c>
    </row>
    <row r="362" spans="1:6" x14ac:dyDescent="0.25">
      <c r="A362" s="53" t="s">
        <v>364</v>
      </c>
      <c r="B362" s="54">
        <v>4017172.78</v>
      </c>
      <c r="C362" s="55">
        <v>506.91</v>
      </c>
      <c r="D362" s="55">
        <v>0</v>
      </c>
      <c r="E362" s="7" t="s">
        <v>364</v>
      </c>
      <c r="F362" s="6" t="str">
        <f t="shared" si="5"/>
        <v>ok</v>
      </c>
    </row>
    <row r="363" spans="1:6" x14ac:dyDescent="0.25">
      <c r="A363" s="48" t="s">
        <v>365</v>
      </c>
      <c r="B363" s="25">
        <v>433505.3</v>
      </c>
      <c r="C363" s="26">
        <v>0</v>
      </c>
      <c r="D363" s="26">
        <v>0</v>
      </c>
      <c r="E363" s="7" t="s">
        <v>365</v>
      </c>
      <c r="F363" s="6" t="str">
        <f t="shared" si="5"/>
        <v>ok</v>
      </c>
    </row>
    <row r="364" spans="1:6" x14ac:dyDescent="0.25">
      <c r="A364" s="53" t="s">
        <v>366</v>
      </c>
      <c r="B364" s="54">
        <v>433505.3</v>
      </c>
      <c r="C364" s="55">
        <v>71.72</v>
      </c>
      <c r="D364" s="55">
        <v>0</v>
      </c>
      <c r="E364" s="7" t="s">
        <v>366</v>
      </c>
      <c r="F364" s="6" t="str">
        <f t="shared" si="5"/>
        <v>ok</v>
      </c>
    </row>
    <row r="365" spans="1:6" x14ac:dyDescent="0.25">
      <c r="A365" s="48" t="s">
        <v>367</v>
      </c>
      <c r="B365" s="25">
        <v>433505.3</v>
      </c>
      <c r="C365" s="26">
        <v>24.86</v>
      </c>
      <c r="D365" s="26">
        <v>0</v>
      </c>
      <c r="E365" s="7" t="s">
        <v>367</v>
      </c>
      <c r="F365" s="6" t="str">
        <f t="shared" si="5"/>
        <v>ok</v>
      </c>
    </row>
    <row r="366" spans="1:6" x14ac:dyDescent="0.25">
      <c r="A366" s="53" t="s">
        <v>368</v>
      </c>
      <c r="B366" s="54">
        <v>2456530.04</v>
      </c>
      <c r="C366" s="54">
        <v>3478.91</v>
      </c>
      <c r="D366" s="55">
        <v>0</v>
      </c>
      <c r="E366" s="7" t="s">
        <v>368</v>
      </c>
      <c r="F366" s="6" t="str">
        <f t="shared" si="5"/>
        <v>ok</v>
      </c>
    </row>
    <row r="367" spans="1:6" ht="21" x14ac:dyDescent="0.25">
      <c r="A367" s="48" t="s">
        <v>369</v>
      </c>
      <c r="B367" s="25">
        <v>578007.07999999996</v>
      </c>
      <c r="C367" s="26">
        <v>12.25</v>
      </c>
      <c r="D367" s="26">
        <v>0</v>
      </c>
      <c r="E367" s="7" t="s">
        <v>369</v>
      </c>
      <c r="F367" s="6" t="str">
        <f t="shared" si="5"/>
        <v>ok</v>
      </c>
    </row>
    <row r="368" spans="1:6" x14ac:dyDescent="0.25">
      <c r="A368" s="53" t="s">
        <v>370</v>
      </c>
      <c r="B368" s="54">
        <v>1445017.67</v>
      </c>
      <c r="C368" s="54">
        <v>140620.12</v>
      </c>
      <c r="D368" s="55">
        <v>0</v>
      </c>
      <c r="E368" s="7" t="s">
        <v>370</v>
      </c>
      <c r="F368" s="6" t="str">
        <f t="shared" si="5"/>
        <v>ok</v>
      </c>
    </row>
    <row r="369" spans="1:6" x14ac:dyDescent="0.25">
      <c r="A369" s="48" t="s">
        <v>371</v>
      </c>
      <c r="B369" s="25">
        <v>433505.3</v>
      </c>
      <c r="C369" s="26">
        <v>5</v>
      </c>
      <c r="D369" s="26">
        <v>0</v>
      </c>
      <c r="E369" s="7" t="s">
        <v>371</v>
      </c>
      <c r="F369" s="6" t="str">
        <f t="shared" si="5"/>
        <v>ok</v>
      </c>
    </row>
    <row r="370" spans="1:6" x14ac:dyDescent="0.25">
      <c r="A370" s="53" t="s">
        <v>372</v>
      </c>
      <c r="B370" s="54">
        <v>867010.6</v>
      </c>
      <c r="C370" s="55">
        <v>5.45</v>
      </c>
      <c r="D370" s="55">
        <v>0</v>
      </c>
      <c r="E370" s="7" t="s">
        <v>372</v>
      </c>
      <c r="F370" s="6" t="str">
        <f t="shared" si="5"/>
        <v>ok</v>
      </c>
    </row>
    <row r="371" spans="1:6" x14ac:dyDescent="0.25">
      <c r="A371" s="48" t="s">
        <v>373</v>
      </c>
      <c r="B371" s="25">
        <v>578007.07999999996</v>
      </c>
      <c r="C371" s="26">
        <v>94.64</v>
      </c>
      <c r="D371" s="26">
        <v>0</v>
      </c>
      <c r="E371" s="7" t="s">
        <v>373</v>
      </c>
      <c r="F371" s="6" t="str">
        <f t="shared" si="5"/>
        <v>ok</v>
      </c>
    </row>
    <row r="372" spans="1:6" x14ac:dyDescent="0.25">
      <c r="A372" s="53" t="s">
        <v>374</v>
      </c>
      <c r="B372" s="54">
        <v>578007.07999999996</v>
      </c>
      <c r="C372" s="55">
        <v>17.48</v>
      </c>
      <c r="D372" s="55">
        <v>0</v>
      </c>
      <c r="E372" s="7" t="s">
        <v>374</v>
      </c>
      <c r="F372" s="6" t="str">
        <f t="shared" si="5"/>
        <v>ok</v>
      </c>
    </row>
    <row r="373" spans="1:6" x14ac:dyDescent="0.25">
      <c r="A373" s="48" t="s">
        <v>375</v>
      </c>
      <c r="B373" s="25">
        <v>2167526.5</v>
      </c>
      <c r="C373" s="26">
        <v>169.4</v>
      </c>
      <c r="D373" s="26">
        <v>0</v>
      </c>
      <c r="E373" s="7" t="s">
        <v>375</v>
      </c>
      <c r="F373" s="6" t="str">
        <f t="shared" si="5"/>
        <v>ok</v>
      </c>
    </row>
    <row r="374" spans="1:6" x14ac:dyDescent="0.25">
      <c r="A374" s="53" t="s">
        <v>376</v>
      </c>
      <c r="B374" s="54">
        <v>1156014.1399999999</v>
      </c>
      <c r="C374" s="55">
        <v>301</v>
      </c>
      <c r="D374" s="55">
        <v>0</v>
      </c>
      <c r="E374" s="7" t="s">
        <v>376</v>
      </c>
      <c r="F374" s="6" t="str">
        <f t="shared" si="5"/>
        <v>ok</v>
      </c>
    </row>
    <row r="375" spans="1:6" ht="21" x14ac:dyDescent="0.25">
      <c r="A375" s="48" t="s">
        <v>377</v>
      </c>
      <c r="B375" s="25">
        <v>433505.3</v>
      </c>
      <c r="C375" s="26">
        <v>22.12</v>
      </c>
      <c r="D375" s="26">
        <v>0</v>
      </c>
      <c r="E375" s="7" t="s">
        <v>377</v>
      </c>
      <c r="F375" s="6" t="str">
        <f t="shared" si="5"/>
        <v>ok</v>
      </c>
    </row>
    <row r="376" spans="1:6" x14ac:dyDescent="0.25">
      <c r="A376" s="53" t="s">
        <v>378</v>
      </c>
      <c r="B376" s="54">
        <v>867010.6</v>
      </c>
      <c r="C376" s="54">
        <v>1684.72</v>
      </c>
      <c r="D376" s="55">
        <v>0</v>
      </c>
      <c r="E376" s="7" t="s">
        <v>378</v>
      </c>
      <c r="F376" s="6" t="str">
        <f t="shared" si="5"/>
        <v>ok</v>
      </c>
    </row>
    <row r="377" spans="1:6" ht="21" x14ac:dyDescent="0.25">
      <c r="A377" s="48" t="s">
        <v>379</v>
      </c>
      <c r="B377" s="25">
        <v>433505.3</v>
      </c>
      <c r="C377" s="26">
        <v>52.28</v>
      </c>
      <c r="D377" s="26">
        <v>0</v>
      </c>
      <c r="E377" s="7" t="s">
        <v>379</v>
      </c>
      <c r="F377" s="6" t="str">
        <f t="shared" si="5"/>
        <v>ok</v>
      </c>
    </row>
    <row r="378" spans="1:6" x14ac:dyDescent="0.25">
      <c r="A378" s="53" t="s">
        <v>380</v>
      </c>
      <c r="B378" s="54">
        <v>578007.07999999996</v>
      </c>
      <c r="C378" s="55">
        <v>0</v>
      </c>
      <c r="D378" s="55">
        <v>0</v>
      </c>
      <c r="E378" s="7" t="s">
        <v>380</v>
      </c>
      <c r="F378" s="6" t="str">
        <f t="shared" si="5"/>
        <v>ok</v>
      </c>
    </row>
    <row r="379" spans="1:6" x14ac:dyDescent="0.25">
      <c r="A379" s="48" t="s">
        <v>381</v>
      </c>
      <c r="B379" s="25">
        <v>722508.84</v>
      </c>
      <c r="C379" s="26">
        <v>77.72</v>
      </c>
      <c r="D379" s="26">
        <v>0</v>
      </c>
      <c r="E379" s="7" t="s">
        <v>381</v>
      </c>
      <c r="F379" s="6" t="str">
        <f t="shared" si="5"/>
        <v>ok</v>
      </c>
    </row>
    <row r="380" spans="1:6" x14ac:dyDescent="0.25">
      <c r="A380" s="53" t="s">
        <v>382</v>
      </c>
      <c r="B380" s="54">
        <v>722508.84</v>
      </c>
      <c r="C380" s="55">
        <v>125.8</v>
      </c>
      <c r="D380" s="55">
        <v>0</v>
      </c>
      <c r="E380" s="7" t="s">
        <v>382</v>
      </c>
      <c r="F380" s="6" t="str">
        <f t="shared" si="5"/>
        <v>ok</v>
      </c>
    </row>
    <row r="381" spans="1:6" x14ac:dyDescent="0.25">
      <c r="A381" s="48" t="s">
        <v>383</v>
      </c>
      <c r="B381" s="25">
        <v>578007.07999999996</v>
      </c>
      <c r="C381" s="26">
        <v>9.9499999999999993</v>
      </c>
      <c r="D381" s="26">
        <v>0</v>
      </c>
      <c r="E381" s="7" t="s">
        <v>383</v>
      </c>
      <c r="F381" s="6" t="str">
        <f t="shared" si="5"/>
        <v>ok</v>
      </c>
    </row>
    <row r="382" spans="1:6" x14ac:dyDescent="0.25">
      <c r="A382" s="53" t="s">
        <v>384</v>
      </c>
      <c r="B382" s="54">
        <v>867010.6</v>
      </c>
      <c r="C382" s="55">
        <v>13.11</v>
      </c>
      <c r="D382" s="55">
        <v>0</v>
      </c>
      <c r="E382" s="7" t="s">
        <v>384</v>
      </c>
      <c r="F382" s="6" t="str">
        <f t="shared" si="5"/>
        <v>ok</v>
      </c>
    </row>
    <row r="383" spans="1:6" x14ac:dyDescent="0.25">
      <c r="A383" s="48" t="s">
        <v>385</v>
      </c>
      <c r="B383" s="25">
        <v>722508.84</v>
      </c>
      <c r="C383" s="25">
        <v>5369.39</v>
      </c>
      <c r="D383" s="26">
        <v>0</v>
      </c>
      <c r="E383" s="7" t="s">
        <v>385</v>
      </c>
      <c r="F383" s="6" t="str">
        <f t="shared" si="5"/>
        <v>ok</v>
      </c>
    </row>
    <row r="384" spans="1:6" x14ac:dyDescent="0.25">
      <c r="A384" s="53" t="s">
        <v>386</v>
      </c>
      <c r="B384" s="54">
        <v>867010.6</v>
      </c>
      <c r="C384" s="55">
        <v>206.7</v>
      </c>
      <c r="D384" s="55">
        <v>0</v>
      </c>
      <c r="E384" s="7" t="s">
        <v>386</v>
      </c>
      <c r="F384" s="6" t="str">
        <f t="shared" si="5"/>
        <v>ok</v>
      </c>
    </row>
    <row r="385" spans="1:6" x14ac:dyDescent="0.25">
      <c r="A385" s="48" t="s">
        <v>387</v>
      </c>
      <c r="B385" s="25">
        <v>433505.3</v>
      </c>
      <c r="C385" s="26">
        <v>157.65</v>
      </c>
      <c r="D385" s="26">
        <v>0</v>
      </c>
      <c r="E385" s="7" t="s">
        <v>387</v>
      </c>
      <c r="F385" s="6" t="str">
        <f t="shared" si="5"/>
        <v>ok</v>
      </c>
    </row>
    <row r="386" spans="1:6" x14ac:dyDescent="0.25">
      <c r="A386" s="53" t="s">
        <v>388</v>
      </c>
      <c r="B386" s="54">
        <v>578007.07999999996</v>
      </c>
      <c r="C386" s="55">
        <v>90.84</v>
      </c>
      <c r="D386" s="55">
        <v>0</v>
      </c>
      <c r="E386" s="7" t="s">
        <v>388</v>
      </c>
      <c r="F386" s="6" t="str">
        <f t="shared" si="5"/>
        <v>ok</v>
      </c>
    </row>
    <row r="387" spans="1:6" x14ac:dyDescent="0.25">
      <c r="A387" s="48" t="s">
        <v>389</v>
      </c>
      <c r="B387" s="25">
        <v>722508.84</v>
      </c>
      <c r="C387" s="26">
        <v>27.83</v>
      </c>
      <c r="D387" s="26">
        <v>0</v>
      </c>
      <c r="E387" s="7" t="s">
        <v>389</v>
      </c>
      <c r="F387" s="6" t="str">
        <f t="shared" si="5"/>
        <v>ok</v>
      </c>
    </row>
    <row r="388" spans="1:6" x14ac:dyDescent="0.25">
      <c r="A388" s="53" t="s">
        <v>390</v>
      </c>
      <c r="B388" s="54">
        <v>2023024.74</v>
      </c>
      <c r="C388" s="55">
        <v>69.42</v>
      </c>
      <c r="D388" s="55">
        <v>0</v>
      </c>
      <c r="E388" s="7" t="s">
        <v>390</v>
      </c>
      <c r="F388" s="6" t="str">
        <f t="shared" si="5"/>
        <v>ok</v>
      </c>
    </row>
    <row r="389" spans="1:6" x14ac:dyDescent="0.25">
      <c r="A389" s="48" t="s">
        <v>391</v>
      </c>
      <c r="B389" s="25">
        <v>433505.3</v>
      </c>
      <c r="C389" s="26">
        <v>9.9499999999999993</v>
      </c>
      <c r="D389" s="26">
        <v>0</v>
      </c>
      <c r="E389" s="7" t="s">
        <v>391</v>
      </c>
      <c r="F389" s="6" t="str">
        <f t="shared" si="5"/>
        <v>ok</v>
      </c>
    </row>
    <row r="390" spans="1:6" x14ac:dyDescent="0.25">
      <c r="A390" s="53" t="s">
        <v>392</v>
      </c>
      <c r="B390" s="54">
        <v>722508.84</v>
      </c>
      <c r="C390" s="55">
        <v>325.32</v>
      </c>
      <c r="D390" s="55">
        <v>0</v>
      </c>
      <c r="E390" s="7" t="s">
        <v>392</v>
      </c>
      <c r="F390" s="6" t="str">
        <f t="shared" si="5"/>
        <v>ok</v>
      </c>
    </row>
    <row r="391" spans="1:6" x14ac:dyDescent="0.25">
      <c r="A391" s="48" t="s">
        <v>393</v>
      </c>
      <c r="B391" s="25">
        <v>433505.3</v>
      </c>
      <c r="C391" s="26">
        <v>20.86</v>
      </c>
      <c r="D391" s="26">
        <v>0</v>
      </c>
      <c r="E391" s="7" t="s">
        <v>393</v>
      </c>
      <c r="F391" s="6" t="str">
        <f t="shared" ref="F391:F454" si="6">IF(A391=E391,"ok","erro")</f>
        <v>ok</v>
      </c>
    </row>
    <row r="392" spans="1:6" x14ac:dyDescent="0.25">
      <c r="A392" s="53" t="s">
        <v>394</v>
      </c>
      <c r="B392" s="54">
        <v>2312028.27</v>
      </c>
      <c r="C392" s="54">
        <v>1525.99</v>
      </c>
      <c r="D392" s="55">
        <v>0</v>
      </c>
      <c r="E392" s="7" t="s">
        <v>394</v>
      </c>
      <c r="F392" s="6" t="str">
        <f t="shared" si="6"/>
        <v>ok</v>
      </c>
    </row>
    <row r="393" spans="1:6" x14ac:dyDescent="0.25">
      <c r="A393" s="48" t="s">
        <v>395</v>
      </c>
      <c r="B393" s="25">
        <v>433505.3</v>
      </c>
      <c r="C393" s="26">
        <v>0</v>
      </c>
      <c r="D393" s="26">
        <v>0</v>
      </c>
      <c r="E393" s="7" t="s">
        <v>395</v>
      </c>
      <c r="F393" s="6" t="str">
        <f t="shared" si="6"/>
        <v>ok</v>
      </c>
    </row>
    <row r="394" spans="1:6" x14ac:dyDescent="0.25">
      <c r="A394" s="53" t="s">
        <v>396</v>
      </c>
      <c r="B394" s="54">
        <v>1300515.8999999999</v>
      </c>
      <c r="C394" s="54">
        <v>2738.12</v>
      </c>
      <c r="D394" s="55">
        <v>0</v>
      </c>
      <c r="E394" s="7" t="s">
        <v>396</v>
      </c>
      <c r="F394" s="6" t="str">
        <f t="shared" si="6"/>
        <v>ok</v>
      </c>
    </row>
    <row r="395" spans="1:6" x14ac:dyDescent="0.25">
      <c r="A395" s="48" t="s">
        <v>397</v>
      </c>
      <c r="B395" s="25">
        <v>433505.3</v>
      </c>
      <c r="C395" s="26">
        <v>13.92</v>
      </c>
      <c r="D395" s="26">
        <v>0</v>
      </c>
      <c r="E395" s="7" t="s">
        <v>397</v>
      </c>
      <c r="F395" s="6" t="str">
        <f t="shared" si="6"/>
        <v>ok</v>
      </c>
    </row>
    <row r="396" spans="1:6" x14ac:dyDescent="0.25">
      <c r="A396" s="53" t="s">
        <v>398</v>
      </c>
      <c r="B396" s="54">
        <v>867010.6</v>
      </c>
      <c r="C396" s="55">
        <v>50.13</v>
      </c>
      <c r="D396" s="55">
        <v>0</v>
      </c>
      <c r="E396" s="7" t="s">
        <v>398</v>
      </c>
      <c r="F396" s="6" t="str">
        <f t="shared" si="6"/>
        <v>ok</v>
      </c>
    </row>
    <row r="397" spans="1:6" x14ac:dyDescent="0.25">
      <c r="A397" s="48" t="s">
        <v>399</v>
      </c>
      <c r="B397" s="25">
        <v>578007.07999999996</v>
      </c>
      <c r="C397" s="26">
        <v>791.61</v>
      </c>
      <c r="D397" s="26">
        <v>0</v>
      </c>
      <c r="E397" s="7" t="s">
        <v>399</v>
      </c>
      <c r="F397" s="6" t="str">
        <f t="shared" si="6"/>
        <v>ok</v>
      </c>
    </row>
    <row r="398" spans="1:6" x14ac:dyDescent="0.25">
      <c r="A398" s="53" t="s">
        <v>400</v>
      </c>
      <c r="B398" s="54">
        <v>433505.3</v>
      </c>
      <c r="C398" s="55">
        <v>67.05</v>
      </c>
      <c r="D398" s="55">
        <v>0</v>
      </c>
      <c r="E398" s="7" t="s">
        <v>400</v>
      </c>
      <c r="F398" s="6" t="str">
        <f t="shared" si="6"/>
        <v>ok</v>
      </c>
    </row>
    <row r="399" spans="1:6" x14ac:dyDescent="0.25">
      <c r="A399" s="48" t="s">
        <v>401</v>
      </c>
      <c r="B399" s="25">
        <v>1011512.37</v>
      </c>
      <c r="C399" s="26">
        <v>0</v>
      </c>
      <c r="D399" s="26">
        <v>0</v>
      </c>
      <c r="E399" s="7" t="s">
        <v>401</v>
      </c>
      <c r="F399" s="6" t="str">
        <f t="shared" si="6"/>
        <v>ok</v>
      </c>
    </row>
    <row r="400" spans="1:6" x14ac:dyDescent="0.25">
      <c r="A400" s="53" t="s">
        <v>402</v>
      </c>
      <c r="B400" s="54">
        <v>433505.3</v>
      </c>
      <c r="C400" s="55">
        <v>10.84</v>
      </c>
      <c r="D400" s="55">
        <v>0</v>
      </c>
      <c r="E400" s="7" t="s">
        <v>402</v>
      </c>
      <c r="F400" s="6" t="str">
        <f t="shared" si="6"/>
        <v>ok</v>
      </c>
    </row>
    <row r="401" spans="1:6" x14ac:dyDescent="0.25">
      <c r="A401" s="48" t="s">
        <v>403</v>
      </c>
      <c r="B401" s="25">
        <v>1156014.1399999999</v>
      </c>
      <c r="C401" s="25">
        <v>1236.23</v>
      </c>
      <c r="D401" s="26">
        <v>0</v>
      </c>
      <c r="E401" s="7" t="s">
        <v>403</v>
      </c>
      <c r="F401" s="6" t="str">
        <f t="shared" si="6"/>
        <v>ok</v>
      </c>
    </row>
    <row r="402" spans="1:6" x14ac:dyDescent="0.25">
      <c r="A402" s="53" t="s">
        <v>404</v>
      </c>
      <c r="B402" s="54">
        <v>433505.3</v>
      </c>
      <c r="C402" s="55">
        <v>15.4</v>
      </c>
      <c r="D402" s="55">
        <v>0</v>
      </c>
      <c r="E402" s="7" t="s">
        <v>404</v>
      </c>
      <c r="F402" s="6" t="str">
        <f t="shared" si="6"/>
        <v>ok</v>
      </c>
    </row>
    <row r="403" spans="1:6" x14ac:dyDescent="0.25">
      <c r="A403" s="48" t="s">
        <v>405</v>
      </c>
      <c r="B403" s="25">
        <v>1734021.2</v>
      </c>
      <c r="C403" s="26">
        <v>99.09</v>
      </c>
      <c r="D403" s="26">
        <v>0</v>
      </c>
      <c r="E403" s="7" t="s">
        <v>405</v>
      </c>
      <c r="F403" s="6" t="str">
        <f t="shared" si="6"/>
        <v>ok</v>
      </c>
    </row>
    <row r="404" spans="1:6" x14ac:dyDescent="0.25">
      <c r="A404" s="53" t="s">
        <v>406</v>
      </c>
      <c r="B404" s="54">
        <v>1734021.2</v>
      </c>
      <c r="C404" s="55">
        <v>48.07</v>
      </c>
      <c r="D404" s="55">
        <v>0</v>
      </c>
      <c r="E404" s="7" t="s">
        <v>406</v>
      </c>
      <c r="F404" s="6" t="str">
        <f t="shared" si="6"/>
        <v>ok</v>
      </c>
    </row>
    <row r="405" spans="1:6" x14ac:dyDescent="0.25">
      <c r="A405" s="48" t="s">
        <v>407</v>
      </c>
      <c r="B405" s="25">
        <v>433505.3</v>
      </c>
      <c r="C405" s="26">
        <v>0</v>
      </c>
      <c r="D405" s="26">
        <v>0</v>
      </c>
      <c r="E405" s="7" t="s">
        <v>407</v>
      </c>
      <c r="F405" s="6" t="str">
        <f t="shared" si="6"/>
        <v>ok</v>
      </c>
    </row>
    <row r="406" spans="1:6" x14ac:dyDescent="0.25">
      <c r="A406" s="53" t="s">
        <v>408</v>
      </c>
      <c r="B406" s="54">
        <v>433505.3</v>
      </c>
      <c r="C406" s="55">
        <v>0</v>
      </c>
      <c r="D406" s="55">
        <v>0</v>
      </c>
      <c r="E406" s="7" t="s">
        <v>408</v>
      </c>
      <c r="F406" s="6" t="str">
        <f t="shared" si="6"/>
        <v>ok</v>
      </c>
    </row>
    <row r="407" spans="1:6" x14ac:dyDescent="0.25">
      <c r="A407" s="48" t="s">
        <v>409</v>
      </c>
      <c r="B407" s="25">
        <v>433505.3</v>
      </c>
      <c r="C407" s="26">
        <v>0</v>
      </c>
      <c r="D407" s="26">
        <v>0</v>
      </c>
      <c r="E407" s="7" t="s">
        <v>409</v>
      </c>
      <c r="F407" s="6" t="str">
        <f t="shared" si="6"/>
        <v>ok</v>
      </c>
    </row>
    <row r="408" spans="1:6" ht="21" x14ac:dyDescent="0.25">
      <c r="A408" s="53" t="s">
        <v>410</v>
      </c>
      <c r="B408" s="54">
        <v>433505.3</v>
      </c>
      <c r="C408" s="55">
        <v>0</v>
      </c>
      <c r="D408" s="55">
        <v>0</v>
      </c>
      <c r="E408" s="7" t="s">
        <v>410</v>
      </c>
      <c r="F408" s="6" t="str">
        <f t="shared" si="6"/>
        <v>ok</v>
      </c>
    </row>
    <row r="409" spans="1:6" x14ac:dyDescent="0.25">
      <c r="A409" s="48" t="s">
        <v>411</v>
      </c>
      <c r="B409" s="25">
        <v>578007.07999999996</v>
      </c>
      <c r="C409" s="26">
        <v>96.12</v>
      </c>
      <c r="D409" s="26">
        <v>0</v>
      </c>
      <c r="E409" s="7" t="s">
        <v>411</v>
      </c>
      <c r="F409" s="6" t="str">
        <f t="shared" si="6"/>
        <v>ok</v>
      </c>
    </row>
    <row r="410" spans="1:6" x14ac:dyDescent="0.25">
      <c r="A410" s="53" t="s">
        <v>412</v>
      </c>
      <c r="B410" s="54">
        <v>433505.3</v>
      </c>
      <c r="C410" s="55">
        <v>31.62</v>
      </c>
      <c r="D410" s="55">
        <v>0</v>
      </c>
      <c r="E410" s="7" t="s">
        <v>412</v>
      </c>
      <c r="F410" s="6" t="str">
        <f t="shared" si="6"/>
        <v>ok</v>
      </c>
    </row>
    <row r="411" spans="1:6" x14ac:dyDescent="0.25">
      <c r="A411" s="48" t="s">
        <v>413</v>
      </c>
      <c r="B411" s="25">
        <v>433505.3</v>
      </c>
      <c r="C411" s="25">
        <v>1006.23</v>
      </c>
      <c r="D411" s="26">
        <v>0</v>
      </c>
      <c r="E411" s="7" t="s">
        <v>413</v>
      </c>
      <c r="F411" s="6" t="str">
        <f t="shared" si="6"/>
        <v>ok</v>
      </c>
    </row>
    <row r="412" spans="1:6" x14ac:dyDescent="0.25">
      <c r="A412" s="53" t="s">
        <v>414</v>
      </c>
      <c r="B412" s="54">
        <v>1011512.37</v>
      </c>
      <c r="C412" s="55">
        <v>34.36</v>
      </c>
      <c r="D412" s="55">
        <v>0</v>
      </c>
      <c r="E412" s="7" t="s">
        <v>414</v>
      </c>
      <c r="F412" s="6" t="str">
        <f t="shared" si="6"/>
        <v>ok</v>
      </c>
    </row>
    <row r="413" spans="1:6" x14ac:dyDescent="0.25">
      <c r="A413" s="48" t="s">
        <v>415</v>
      </c>
      <c r="B413" s="25">
        <v>433505.3</v>
      </c>
      <c r="C413" s="26">
        <v>28.93</v>
      </c>
      <c r="D413" s="26">
        <v>0</v>
      </c>
      <c r="E413" s="7" t="s">
        <v>415</v>
      </c>
      <c r="F413" s="6" t="str">
        <f t="shared" si="6"/>
        <v>ok</v>
      </c>
    </row>
    <row r="414" spans="1:6" x14ac:dyDescent="0.25">
      <c r="A414" s="53" t="s">
        <v>416</v>
      </c>
      <c r="B414" s="54">
        <v>722508.84</v>
      </c>
      <c r="C414" s="55">
        <v>94.46</v>
      </c>
      <c r="D414" s="55">
        <v>0</v>
      </c>
      <c r="E414" s="7" t="s">
        <v>416</v>
      </c>
      <c r="F414" s="6" t="str">
        <f t="shared" si="6"/>
        <v>ok</v>
      </c>
    </row>
    <row r="415" spans="1:6" x14ac:dyDescent="0.25">
      <c r="A415" s="48" t="s">
        <v>417</v>
      </c>
      <c r="B415" s="25">
        <v>433505.3</v>
      </c>
      <c r="C415" s="26">
        <v>0</v>
      </c>
      <c r="D415" s="26">
        <v>0</v>
      </c>
      <c r="E415" s="7" t="s">
        <v>417</v>
      </c>
      <c r="F415" s="6" t="str">
        <f t="shared" si="6"/>
        <v>ok</v>
      </c>
    </row>
    <row r="416" spans="1:6" x14ac:dyDescent="0.25">
      <c r="A416" s="53" t="s">
        <v>418</v>
      </c>
      <c r="B416" s="54">
        <v>1878522.97</v>
      </c>
      <c r="C416" s="55">
        <v>0</v>
      </c>
      <c r="D416" s="55">
        <v>0</v>
      </c>
      <c r="E416" s="7" t="s">
        <v>418</v>
      </c>
      <c r="F416" s="6" t="str">
        <f t="shared" si="6"/>
        <v>ok</v>
      </c>
    </row>
    <row r="417" spans="1:6" x14ac:dyDescent="0.25">
      <c r="A417" s="48" t="s">
        <v>419</v>
      </c>
      <c r="B417" s="25">
        <v>1445017.67</v>
      </c>
      <c r="C417" s="25">
        <v>8893.8700000000008</v>
      </c>
      <c r="D417" s="26">
        <v>0</v>
      </c>
      <c r="E417" s="7" t="s">
        <v>419</v>
      </c>
      <c r="F417" s="6" t="str">
        <f t="shared" si="6"/>
        <v>ok</v>
      </c>
    </row>
    <row r="418" spans="1:6" x14ac:dyDescent="0.25">
      <c r="A418" s="53" t="s">
        <v>420</v>
      </c>
      <c r="B418" s="54">
        <v>433505.3</v>
      </c>
      <c r="C418" s="55">
        <v>103.59</v>
      </c>
      <c r="D418" s="55">
        <v>0</v>
      </c>
      <c r="E418" s="7" t="s">
        <v>420</v>
      </c>
      <c r="F418" s="6" t="str">
        <f t="shared" si="6"/>
        <v>ok</v>
      </c>
    </row>
    <row r="419" spans="1:6" x14ac:dyDescent="0.25">
      <c r="A419" s="48" t="s">
        <v>421</v>
      </c>
      <c r="B419" s="25">
        <v>578007.07999999996</v>
      </c>
      <c r="C419" s="26">
        <v>135</v>
      </c>
      <c r="D419" s="26">
        <v>0</v>
      </c>
      <c r="E419" s="7" t="s">
        <v>421</v>
      </c>
      <c r="F419" s="6" t="str">
        <f t="shared" si="6"/>
        <v>ok</v>
      </c>
    </row>
    <row r="420" spans="1:6" ht="21" x14ac:dyDescent="0.25">
      <c r="A420" s="53" t="s">
        <v>422</v>
      </c>
      <c r="B420" s="54">
        <v>433505.3</v>
      </c>
      <c r="C420" s="55">
        <v>0</v>
      </c>
      <c r="D420" s="55">
        <v>0</v>
      </c>
      <c r="E420" s="7" t="s">
        <v>422</v>
      </c>
      <c r="F420" s="6" t="str">
        <f t="shared" si="6"/>
        <v>ok</v>
      </c>
    </row>
    <row r="421" spans="1:6" x14ac:dyDescent="0.25">
      <c r="A421" s="48" t="s">
        <v>423</v>
      </c>
      <c r="B421" s="25">
        <v>433505.3</v>
      </c>
      <c r="C421" s="26">
        <v>18.68</v>
      </c>
      <c r="D421" s="26">
        <v>0</v>
      </c>
      <c r="E421" s="7" t="s">
        <v>423</v>
      </c>
      <c r="F421" s="6" t="str">
        <f t="shared" si="6"/>
        <v>ok</v>
      </c>
    </row>
    <row r="422" spans="1:6" x14ac:dyDescent="0.25">
      <c r="A422" s="53" t="s">
        <v>424</v>
      </c>
      <c r="B422" s="54">
        <v>433505.3</v>
      </c>
      <c r="C422" s="55">
        <v>15.4</v>
      </c>
      <c r="D422" s="55">
        <v>0</v>
      </c>
      <c r="E422" s="7" t="s">
        <v>424</v>
      </c>
      <c r="F422" s="6" t="str">
        <f t="shared" si="6"/>
        <v>ok</v>
      </c>
    </row>
    <row r="423" spans="1:6" x14ac:dyDescent="0.25">
      <c r="A423" s="48" t="s">
        <v>425</v>
      </c>
      <c r="B423" s="25">
        <v>1011512.37</v>
      </c>
      <c r="C423" s="26">
        <v>20.88</v>
      </c>
      <c r="D423" s="26">
        <v>0</v>
      </c>
      <c r="E423" s="7" t="s">
        <v>425</v>
      </c>
      <c r="F423" s="6" t="str">
        <f t="shared" si="6"/>
        <v>ok</v>
      </c>
    </row>
    <row r="424" spans="1:6" x14ac:dyDescent="0.25">
      <c r="A424" s="53" t="s">
        <v>426</v>
      </c>
      <c r="B424" s="54">
        <v>4017172.78</v>
      </c>
      <c r="C424" s="55">
        <v>177.6</v>
      </c>
      <c r="D424" s="55">
        <v>0</v>
      </c>
      <c r="E424" s="7" t="s">
        <v>426</v>
      </c>
      <c r="F424" s="6" t="str">
        <f t="shared" si="6"/>
        <v>ok</v>
      </c>
    </row>
    <row r="425" spans="1:6" x14ac:dyDescent="0.25">
      <c r="A425" s="48" t="s">
        <v>427</v>
      </c>
      <c r="B425" s="25">
        <v>433505.3</v>
      </c>
      <c r="C425" s="26">
        <v>219.09</v>
      </c>
      <c r="D425" s="26">
        <v>0</v>
      </c>
      <c r="E425" s="7" t="s">
        <v>427</v>
      </c>
      <c r="F425" s="6" t="str">
        <f t="shared" si="6"/>
        <v>ok</v>
      </c>
    </row>
    <row r="426" spans="1:6" x14ac:dyDescent="0.25">
      <c r="A426" s="53" t="s">
        <v>428</v>
      </c>
      <c r="B426" s="54">
        <v>433505.3</v>
      </c>
      <c r="C426" s="55">
        <v>10.4</v>
      </c>
      <c r="D426" s="55">
        <v>0</v>
      </c>
      <c r="E426" s="7" t="s">
        <v>428</v>
      </c>
      <c r="F426" s="6" t="str">
        <f t="shared" si="6"/>
        <v>ok</v>
      </c>
    </row>
    <row r="427" spans="1:6" x14ac:dyDescent="0.25">
      <c r="A427" s="48" t="s">
        <v>429</v>
      </c>
      <c r="B427" s="25">
        <v>433505.3</v>
      </c>
      <c r="C427" s="26">
        <v>12.64</v>
      </c>
      <c r="D427" s="26">
        <v>0</v>
      </c>
      <c r="E427" s="7" t="s">
        <v>429</v>
      </c>
      <c r="F427" s="6" t="str">
        <f t="shared" si="6"/>
        <v>ok</v>
      </c>
    </row>
    <row r="428" spans="1:6" x14ac:dyDescent="0.25">
      <c r="A428" s="53" t="s">
        <v>430</v>
      </c>
      <c r="B428" s="54">
        <v>867010.6</v>
      </c>
      <c r="C428" s="55">
        <v>55.19</v>
      </c>
      <c r="D428" s="55">
        <v>0</v>
      </c>
      <c r="E428" s="7" t="s">
        <v>430</v>
      </c>
      <c r="F428" s="6" t="str">
        <f t="shared" si="6"/>
        <v>ok</v>
      </c>
    </row>
    <row r="429" spans="1:6" x14ac:dyDescent="0.25">
      <c r="A429" s="48" t="s">
        <v>431</v>
      </c>
      <c r="B429" s="25">
        <v>433505.3</v>
      </c>
      <c r="C429" s="26">
        <v>883.09</v>
      </c>
      <c r="D429" s="26">
        <v>0</v>
      </c>
      <c r="E429" s="7" t="s">
        <v>431</v>
      </c>
      <c r="F429" s="6" t="str">
        <f t="shared" si="6"/>
        <v>ok</v>
      </c>
    </row>
    <row r="430" spans="1:6" x14ac:dyDescent="0.25">
      <c r="A430" s="53" t="s">
        <v>432</v>
      </c>
      <c r="B430" s="54">
        <v>1445017.67</v>
      </c>
      <c r="C430" s="55">
        <v>4.97</v>
      </c>
      <c r="D430" s="55">
        <v>0</v>
      </c>
      <c r="E430" s="7" t="s">
        <v>432</v>
      </c>
      <c r="F430" s="6" t="str">
        <f t="shared" si="6"/>
        <v>ok</v>
      </c>
    </row>
    <row r="431" spans="1:6" ht="21" x14ac:dyDescent="0.25">
      <c r="A431" s="48" t="s">
        <v>433</v>
      </c>
      <c r="B431" s="25">
        <v>433505.3</v>
      </c>
      <c r="C431" s="26">
        <v>425.69</v>
      </c>
      <c r="D431" s="26">
        <v>0</v>
      </c>
      <c r="E431" s="7" t="s">
        <v>433</v>
      </c>
      <c r="F431" s="6" t="str">
        <f t="shared" si="6"/>
        <v>ok</v>
      </c>
    </row>
    <row r="432" spans="1:6" x14ac:dyDescent="0.25">
      <c r="A432" s="53" t="s">
        <v>434</v>
      </c>
      <c r="B432" s="54">
        <v>578007.07999999996</v>
      </c>
      <c r="C432" s="55">
        <v>74.12</v>
      </c>
      <c r="D432" s="55">
        <v>0</v>
      </c>
      <c r="E432" s="7" t="s">
        <v>434</v>
      </c>
      <c r="F432" s="6" t="str">
        <f t="shared" si="6"/>
        <v>ok</v>
      </c>
    </row>
    <row r="433" spans="1:6" x14ac:dyDescent="0.25">
      <c r="A433" s="48" t="s">
        <v>435</v>
      </c>
      <c r="B433" s="25">
        <v>867010.6</v>
      </c>
      <c r="C433" s="26">
        <v>404.05</v>
      </c>
      <c r="D433" s="26">
        <v>0</v>
      </c>
      <c r="E433" s="7" t="s">
        <v>435</v>
      </c>
      <c r="F433" s="6" t="str">
        <f t="shared" si="6"/>
        <v>ok</v>
      </c>
    </row>
    <row r="434" spans="1:6" x14ac:dyDescent="0.25">
      <c r="A434" s="53" t="s">
        <v>436</v>
      </c>
      <c r="B434" s="54">
        <v>433505.3</v>
      </c>
      <c r="C434" s="55">
        <v>213.14</v>
      </c>
      <c r="D434" s="55">
        <v>0</v>
      </c>
      <c r="E434" s="7" t="s">
        <v>436</v>
      </c>
      <c r="F434" s="6" t="str">
        <f t="shared" si="6"/>
        <v>ok</v>
      </c>
    </row>
    <row r="435" spans="1:6" x14ac:dyDescent="0.25">
      <c r="A435" s="48" t="s">
        <v>437</v>
      </c>
      <c r="B435" s="25">
        <v>1589519.44</v>
      </c>
      <c r="C435" s="26">
        <v>39.659999999999997</v>
      </c>
      <c r="D435" s="26">
        <v>0</v>
      </c>
      <c r="E435" s="7" t="s">
        <v>437</v>
      </c>
      <c r="F435" s="6" t="str">
        <f t="shared" si="6"/>
        <v>ok</v>
      </c>
    </row>
    <row r="436" spans="1:6" x14ac:dyDescent="0.25">
      <c r="A436" s="53" t="s">
        <v>438</v>
      </c>
      <c r="B436" s="54">
        <v>867010.6</v>
      </c>
      <c r="C436" s="55">
        <v>366.4</v>
      </c>
      <c r="D436" s="55">
        <v>0</v>
      </c>
      <c r="E436" s="7" t="s">
        <v>438</v>
      </c>
      <c r="F436" s="6" t="str">
        <f t="shared" si="6"/>
        <v>ok</v>
      </c>
    </row>
    <row r="437" spans="1:6" x14ac:dyDescent="0.25">
      <c r="A437" s="48" t="s">
        <v>439</v>
      </c>
      <c r="B437" s="25">
        <v>867010.6</v>
      </c>
      <c r="C437" s="26">
        <v>63.28</v>
      </c>
      <c r="D437" s="26">
        <v>0</v>
      </c>
      <c r="E437" s="7" t="s">
        <v>439</v>
      </c>
      <c r="F437" s="6" t="str">
        <f t="shared" si="6"/>
        <v>ok</v>
      </c>
    </row>
    <row r="438" spans="1:6" x14ac:dyDescent="0.25">
      <c r="A438" s="53" t="s">
        <v>440</v>
      </c>
      <c r="B438" s="54">
        <v>433505.3</v>
      </c>
      <c r="C438" s="55">
        <v>0</v>
      </c>
      <c r="D438" s="55">
        <v>0</v>
      </c>
      <c r="E438" s="7" t="s">
        <v>440</v>
      </c>
      <c r="F438" s="6" t="str">
        <f t="shared" si="6"/>
        <v>ok</v>
      </c>
    </row>
    <row r="439" spans="1:6" x14ac:dyDescent="0.25">
      <c r="A439" s="48" t="s">
        <v>441</v>
      </c>
      <c r="B439" s="25">
        <v>433505.3</v>
      </c>
      <c r="C439" s="26">
        <v>9.9499999999999993</v>
      </c>
      <c r="D439" s="26">
        <v>0</v>
      </c>
      <c r="E439" s="7" t="s">
        <v>441</v>
      </c>
      <c r="F439" s="6" t="str">
        <f t="shared" si="6"/>
        <v>ok</v>
      </c>
    </row>
    <row r="440" spans="1:6" x14ac:dyDescent="0.25">
      <c r="A440" s="53" t="s">
        <v>442</v>
      </c>
      <c r="B440" s="54">
        <v>433505.3</v>
      </c>
      <c r="C440" s="55">
        <v>19.89</v>
      </c>
      <c r="D440" s="55">
        <v>0</v>
      </c>
      <c r="E440" s="7" t="s">
        <v>442</v>
      </c>
      <c r="F440" s="6" t="str">
        <f t="shared" si="6"/>
        <v>ok</v>
      </c>
    </row>
    <row r="441" spans="1:6" x14ac:dyDescent="0.25">
      <c r="A441" s="48" t="s">
        <v>443</v>
      </c>
      <c r="B441" s="25">
        <v>2167526.5</v>
      </c>
      <c r="C441" s="26">
        <v>365.44</v>
      </c>
      <c r="D441" s="26">
        <v>0</v>
      </c>
      <c r="E441" s="7" t="s">
        <v>443</v>
      </c>
      <c r="F441" s="6" t="str">
        <f t="shared" si="6"/>
        <v>ok</v>
      </c>
    </row>
    <row r="442" spans="1:6" ht="21" x14ac:dyDescent="0.25">
      <c r="A442" s="53" t="s">
        <v>444</v>
      </c>
      <c r="B442" s="54">
        <v>433505.3</v>
      </c>
      <c r="C442" s="55">
        <v>110.28</v>
      </c>
      <c r="D442" s="55">
        <v>0</v>
      </c>
      <c r="E442" s="7" t="s">
        <v>444</v>
      </c>
      <c r="F442" s="6" t="str">
        <f t="shared" si="6"/>
        <v>ok</v>
      </c>
    </row>
    <row r="443" spans="1:6" x14ac:dyDescent="0.25">
      <c r="A443" s="48" t="s">
        <v>445</v>
      </c>
      <c r="B443" s="25">
        <v>433505.3</v>
      </c>
      <c r="C443" s="26">
        <v>78.31</v>
      </c>
      <c r="D443" s="26">
        <v>0</v>
      </c>
      <c r="E443" s="7" t="s">
        <v>445</v>
      </c>
      <c r="F443" s="6" t="str">
        <f t="shared" si="6"/>
        <v>ok</v>
      </c>
    </row>
    <row r="444" spans="1:6" x14ac:dyDescent="0.25">
      <c r="A444" s="53" t="s">
        <v>446</v>
      </c>
      <c r="B444" s="54">
        <v>1589519.44</v>
      </c>
      <c r="C444" s="55">
        <v>73.45</v>
      </c>
      <c r="D444" s="55">
        <v>0</v>
      </c>
      <c r="E444" s="7" t="s">
        <v>446</v>
      </c>
      <c r="F444" s="6" t="str">
        <f t="shared" si="6"/>
        <v>ok</v>
      </c>
    </row>
    <row r="445" spans="1:6" x14ac:dyDescent="0.25">
      <c r="A445" s="48" t="s">
        <v>447</v>
      </c>
      <c r="B445" s="25">
        <v>433505.3</v>
      </c>
      <c r="C445" s="26">
        <v>4.97</v>
      </c>
      <c r="D445" s="26">
        <v>0</v>
      </c>
      <c r="E445" s="7" t="s">
        <v>447</v>
      </c>
      <c r="F445" s="6" t="str">
        <f t="shared" si="6"/>
        <v>ok</v>
      </c>
    </row>
    <row r="446" spans="1:6" x14ac:dyDescent="0.25">
      <c r="A446" s="53" t="s">
        <v>448</v>
      </c>
      <c r="B446" s="54">
        <v>722508.84</v>
      </c>
      <c r="C446" s="55">
        <v>35.96</v>
      </c>
      <c r="D446" s="55">
        <v>0</v>
      </c>
      <c r="E446" s="7" t="s">
        <v>448</v>
      </c>
      <c r="F446" s="6" t="str">
        <f t="shared" si="6"/>
        <v>ok</v>
      </c>
    </row>
    <row r="447" spans="1:6" ht="21" x14ac:dyDescent="0.25">
      <c r="A447" s="48" t="s">
        <v>449</v>
      </c>
      <c r="B447" s="25">
        <v>433505.3</v>
      </c>
      <c r="C447" s="25">
        <v>8542.5499999999993</v>
      </c>
      <c r="D447" s="26">
        <v>0</v>
      </c>
      <c r="E447" s="7" t="s">
        <v>449</v>
      </c>
      <c r="F447" s="6" t="str">
        <f t="shared" si="6"/>
        <v>ok</v>
      </c>
    </row>
    <row r="448" spans="1:6" x14ac:dyDescent="0.25">
      <c r="A448" s="53" t="s">
        <v>450</v>
      </c>
      <c r="B448" s="54">
        <v>433505.3</v>
      </c>
      <c r="C448" s="55">
        <v>0</v>
      </c>
      <c r="D448" s="55">
        <v>0</v>
      </c>
      <c r="E448" s="7" t="s">
        <v>450</v>
      </c>
      <c r="F448" s="6" t="str">
        <f t="shared" si="6"/>
        <v>ok</v>
      </c>
    </row>
    <row r="449" spans="1:6" x14ac:dyDescent="0.25">
      <c r="A449" s="48" t="s">
        <v>451</v>
      </c>
      <c r="B449" s="25">
        <v>433505.3</v>
      </c>
      <c r="C449" s="26">
        <v>107.4</v>
      </c>
      <c r="D449" s="26">
        <v>0</v>
      </c>
      <c r="E449" s="7" t="s">
        <v>451</v>
      </c>
      <c r="F449" s="6" t="str">
        <f t="shared" si="6"/>
        <v>ok</v>
      </c>
    </row>
    <row r="450" spans="1:6" x14ac:dyDescent="0.25">
      <c r="A450" s="53" t="s">
        <v>452</v>
      </c>
      <c r="B450" s="54">
        <v>433505.3</v>
      </c>
      <c r="C450" s="55">
        <v>13.28</v>
      </c>
      <c r="D450" s="55">
        <v>0</v>
      </c>
      <c r="E450" s="7" t="s">
        <v>452</v>
      </c>
      <c r="F450" s="6" t="str">
        <f t="shared" si="6"/>
        <v>ok</v>
      </c>
    </row>
    <row r="451" spans="1:6" x14ac:dyDescent="0.25">
      <c r="A451" s="48" t="s">
        <v>453</v>
      </c>
      <c r="B451" s="25">
        <v>433505.3</v>
      </c>
      <c r="C451" s="26">
        <v>106.32</v>
      </c>
      <c r="D451" s="26">
        <v>0</v>
      </c>
      <c r="E451" s="7" t="s">
        <v>453</v>
      </c>
      <c r="F451" s="6" t="str">
        <f t="shared" si="6"/>
        <v>ok</v>
      </c>
    </row>
    <row r="452" spans="1:6" x14ac:dyDescent="0.25">
      <c r="A452" s="53" t="s">
        <v>454</v>
      </c>
      <c r="B452" s="54">
        <v>867010.6</v>
      </c>
      <c r="C452" s="54">
        <v>1600.9</v>
      </c>
      <c r="D452" s="55">
        <v>0</v>
      </c>
      <c r="E452" s="7" t="s">
        <v>454</v>
      </c>
      <c r="F452" s="6" t="str">
        <f t="shared" si="6"/>
        <v>ok</v>
      </c>
    </row>
    <row r="453" spans="1:6" x14ac:dyDescent="0.25">
      <c r="A453" s="48" t="s">
        <v>455</v>
      </c>
      <c r="B453" s="25">
        <v>433505.3</v>
      </c>
      <c r="C453" s="26">
        <v>0</v>
      </c>
      <c r="D453" s="26">
        <v>0</v>
      </c>
      <c r="E453" s="7" t="s">
        <v>455</v>
      </c>
      <c r="F453" s="6" t="str">
        <f t="shared" si="6"/>
        <v>ok</v>
      </c>
    </row>
    <row r="454" spans="1:6" x14ac:dyDescent="0.25">
      <c r="A454" s="53" t="s">
        <v>456</v>
      </c>
      <c r="B454" s="54">
        <v>1300515.8999999999</v>
      </c>
      <c r="C454" s="55">
        <v>32.4</v>
      </c>
      <c r="D454" s="55">
        <v>0</v>
      </c>
      <c r="E454" s="7" t="s">
        <v>456</v>
      </c>
      <c r="F454" s="6" t="str">
        <f t="shared" si="6"/>
        <v>ok</v>
      </c>
    </row>
    <row r="455" spans="1:6" ht="21" x14ac:dyDescent="0.25">
      <c r="A455" s="48" t="s">
        <v>457</v>
      </c>
      <c r="B455" s="25">
        <v>433505.3</v>
      </c>
      <c r="C455" s="26">
        <v>0</v>
      </c>
      <c r="D455" s="26">
        <v>0</v>
      </c>
      <c r="E455" s="7" t="s">
        <v>457</v>
      </c>
      <c r="F455" s="6" t="str">
        <f t="shared" ref="F455:F518" si="7">IF(A455=E455,"ok","erro")</f>
        <v>ok</v>
      </c>
    </row>
    <row r="456" spans="1:6" x14ac:dyDescent="0.25">
      <c r="A456" s="53" t="s">
        <v>458</v>
      </c>
      <c r="B456" s="54">
        <v>867010.6</v>
      </c>
      <c r="C456" s="55">
        <v>28.24</v>
      </c>
      <c r="D456" s="55">
        <v>0</v>
      </c>
      <c r="E456" s="7" t="s">
        <v>458</v>
      </c>
      <c r="F456" s="6" t="str">
        <f t="shared" si="7"/>
        <v>ok</v>
      </c>
    </row>
    <row r="457" spans="1:6" x14ac:dyDescent="0.25">
      <c r="A457" s="48" t="s">
        <v>459</v>
      </c>
      <c r="B457" s="25">
        <v>433505.3</v>
      </c>
      <c r="C457" s="26">
        <v>0</v>
      </c>
      <c r="D457" s="26">
        <v>0</v>
      </c>
      <c r="E457" s="7" t="s">
        <v>459</v>
      </c>
      <c r="F457" s="6" t="str">
        <f t="shared" si="7"/>
        <v>ok</v>
      </c>
    </row>
    <row r="458" spans="1:6" x14ac:dyDescent="0.25">
      <c r="A458" s="53" t="s">
        <v>460</v>
      </c>
      <c r="B458" s="54">
        <v>867010.6</v>
      </c>
      <c r="C458" s="55">
        <v>52.64</v>
      </c>
      <c r="D458" s="55">
        <v>0</v>
      </c>
      <c r="E458" s="7" t="s">
        <v>460</v>
      </c>
      <c r="F458" s="6" t="str">
        <f t="shared" si="7"/>
        <v>ok</v>
      </c>
    </row>
    <row r="459" spans="1:6" x14ac:dyDescent="0.25">
      <c r="A459" s="48" t="s">
        <v>461</v>
      </c>
      <c r="B459" s="25">
        <v>2023024.74</v>
      </c>
      <c r="C459" s="26">
        <v>116.21</v>
      </c>
      <c r="D459" s="26">
        <v>0</v>
      </c>
      <c r="E459" s="7" t="s">
        <v>461</v>
      </c>
      <c r="F459" s="6" t="str">
        <f t="shared" si="7"/>
        <v>ok</v>
      </c>
    </row>
    <row r="460" spans="1:6" x14ac:dyDescent="0.25">
      <c r="A460" s="53" t="s">
        <v>462</v>
      </c>
      <c r="B460" s="54">
        <v>867010.6</v>
      </c>
      <c r="C460" s="55">
        <v>113.58</v>
      </c>
      <c r="D460" s="55">
        <v>0</v>
      </c>
      <c r="E460" s="7" t="s">
        <v>462</v>
      </c>
      <c r="F460" s="6" t="str">
        <f t="shared" si="7"/>
        <v>ok</v>
      </c>
    </row>
    <row r="461" spans="1:6" x14ac:dyDescent="0.25">
      <c r="A461" s="48" t="s">
        <v>463</v>
      </c>
      <c r="B461" s="25">
        <v>1011512.37</v>
      </c>
      <c r="C461" s="26">
        <v>37.979999999999997</v>
      </c>
      <c r="D461" s="26">
        <v>0</v>
      </c>
      <c r="E461" s="7" t="s">
        <v>463</v>
      </c>
      <c r="F461" s="6" t="str">
        <f t="shared" si="7"/>
        <v>ok</v>
      </c>
    </row>
    <row r="462" spans="1:6" x14ac:dyDescent="0.25">
      <c r="A462" s="53" t="s">
        <v>464</v>
      </c>
      <c r="B462" s="54">
        <v>578007.07999999996</v>
      </c>
      <c r="C462" s="55">
        <v>50.9</v>
      </c>
      <c r="D462" s="55">
        <v>0</v>
      </c>
      <c r="E462" s="7" t="s">
        <v>464</v>
      </c>
      <c r="F462" s="6" t="str">
        <f t="shared" si="7"/>
        <v>ok</v>
      </c>
    </row>
    <row r="463" spans="1:6" x14ac:dyDescent="0.25">
      <c r="A463" s="48" t="s">
        <v>465</v>
      </c>
      <c r="B463" s="25">
        <v>433505.3</v>
      </c>
      <c r="C463" s="26">
        <v>37.96</v>
      </c>
      <c r="D463" s="26">
        <v>0</v>
      </c>
      <c r="E463" s="7" t="s">
        <v>465</v>
      </c>
      <c r="F463" s="6" t="str">
        <f t="shared" si="7"/>
        <v>ok</v>
      </c>
    </row>
    <row r="464" spans="1:6" x14ac:dyDescent="0.25">
      <c r="A464" s="53" t="s">
        <v>466</v>
      </c>
      <c r="B464" s="54">
        <v>722508.84</v>
      </c>
      <c r="C464" s="55">
        <v>10.9</v>
      </c>
      <c r="D464" s="55">
        <v>0</v>
      </c>
      <c r="E464" s="7" t="s">
        <v>466</v>
      </c>
      <c r="F464" s="6" t="str">
        <f t="shared" si="7"/>
        <v>ok</v>
      </c>
    </row>
    <row r="465" spans="1:6" x14ac:dyDescent="0.25">
      <c r="A465" s="48" t="s">
        <v>467</v>
      </c>
      <c r="B465" s="25">
        <v>1589519.44</v>
      </c>
      <c r="C465" s="25">
        <v>3644.76</v>
      </c>
      <c r="D465" s="26">
        <v>0</v>
      </c>
      <c r="E465" s="7" t="s">
        <v>467</v>
      </c>
      <c r="F465" s="6" t="str">
        <f t="shared" si="7"/>
        <v>ok</v>
      </c>
    </row>
    <row r="466" spans="1:6" x14ac:dyDescent="0.25">
      <c r="A466" s="53" t="s">
        <v>468</v>
      </c>
      <c r="B466" s="54">
        <v>433505.3</v>
      </c>
      <c r="C466" s="55">
        <v>229.94</v>
      </c>
      <c r="D466" s="55">
        <v>0</v>
      </c>
      <c r="E466" s="7" t="s">
        <v>468</v>
      </c>
      <c r="F466" s="6" t="str">
        <f t="shared" si="7"/>
        <v>ok</v>
      </c>
    </row>
    <row r="467" spans="1:6" x14ac:dyDescent="0.25">
      <c r="A467" s="48" t="s">
        <v>469</v>
      </c>
      <c r="B467" s="25">
        <v>722508.84</v>
      </c>
      <c r="C467" s="25">
        <v>5046.33</v>
      </c>
      <c r="D467" s="26">
        <v>0</v>
      </c>
      <c r="E467" s="7" t="s">
        <v>469</v>
      </c>
      <c r="F467" s="6" t="str">
        <f t="shared" si="7"/>
        <v>ok</v>
      </c>
    </row>
    <row r="468" spans="1:6" x14ac:dyDescent="0.25">
      <c r="A468" s="53" t="s">
        <v>470</v>
      </c>
      <c r="B468" s="54">
        <v>433505.3</v>
      </c>
      <c r="C468" s="55">
        <v>132.97</v>
      </c>
      <c r="D468" s="55">
        <v>0</v>
      </c>
      <c r="E468" s="7" t="s">
        <v>470</v>
      </c>
      <c r="F468" s="6" t="str">
        <f t="shared" si="7"/>
        <v>ok</v>
      </c>
    </row>
    <row r="469" spans="1:6" x14ac:dyDescent="0.25">
      <c r="A469" s="48" t="s">
        <v>471</v>
      </c>
      <c r="B469" s="25">
        <v>433505.3</v>
      </c>
      <c r="C469" s="26">
        <v>34.54</v>
      </c>
      <c r="D469" s="26">
        <v>0</v>
      </c>
      <c r="E469" s="7" t="s">
        <v>471</v>
      </c>
      <c r="F469" s="6" t="str">
        <f t="shared" si="7"/>
        <v>ok</v>
      </c>
    </row>
    <row r="470" spans="1:6" x14ac:dyDescent="0.25">
      <c r="A470" s="53" t="s">
        <v>472</v>
      </c>
      <c r="B470" s="54">
        <v>433505.3</v>
      </c>
      <c r="C470" s="55">
        <v>25.35</v>
      </c>
      <c r="D470" s="55">
        <v>0</v>
      </c>
      <c r="E470" s="7" t="s">
        <v>472</v>
      </c>
      <c r="F470" s="6" t="str">
        <f t="shared" si="7"/>
        <v>ok</v>
      </c>
    </row>
    <row r="471" spans="1:6" ht="21" x14ac:dyDescent="0.25">
      <c r="A471" s="48" t="s">
        <v>473</v>
      </c>
      <c r="B471" s="25">
        <v>578007.07999999996</v>
      </c>
      <c r="C471" s="26">
        <v>323.62</v>
      </c>
      <c r="D471" s="26">
        <v>0</v>
      </c>
      <c r="E471" s="7" t="s">
        <v>473</v>
      </c>
      <c r="F471" s="6" t="str">
        <f t="shared" si="7"/>
        <v>ok</v>
      </c>
    </row>
    <row r="472" spans="1:6" x14ac:dyDescent="0.25">
      <c r="A472" s="53" t="s">
        <v>474</v>
      </c>
      <c r="B472" s="54">
        <v>433505.3</v>
      </c>
      <c r="C472" s="55">
        <v>0</v>
      </c>
      <c r="D472" s="55">
        <v>0</v>
      </c>
      <c r="E472" s="7" t="s">
        <v>474</v>
      </c>
      <c r="F472" s="6" t="str">
        <f t="shared" si="7"/>
        <v>ok</v>
      </c>
    </row>
    <row r="473" spans="1:6" x14ac:dyDescent="0.25">
      <c r="A473" s="48" t="s">
        <v>475</v>
      </c>
      <c r="B473" s="25">
        <v>433505.3</v>
      </c>
      <c r="C473" s="26">
        <v>5.72</v>
      </c>
      <c r="D473" s="26">
        <v>0</v>
      </c>
      <c r="E473" s="7" t="s">
        <v>475</v>
      </c>
      <c r="F473" s="6" t="str">
        <f t="shared" si="7"/>
        <v>ok</v>
      </c>
    </row>
    <row r="474" spans="1:6" x14ac:dyDescent="0.25">
      <c r="A474" s="53" t="s">
        <v>476</v>
      </c>
      <c r="B474" s="54">
        <v>433505.3</v>
      </c>
      <c r="C474" s="55">
        <v>67.41</v>
      </c>
      <c r="D474" s="55">
        <v>0</v>
      </c>
      <c r="E474" s="7" t="s">
        <v>476</v>
      </c>
      <c r="F474" s="6" t="str">
        <f t="shared" si="7"/>
        <v>ok</v>
      </c>
    </row>
    <row r="475" spans="1:6" x14ac:dyDescent="0.25">
      <c r="A475" s="48" t="s">
        <v>477</v>
      </c>
      <c r="B475" s="25">
        <v>1011512.37</v>
      </c>
      <c r="C475" s="26">
        <v>300.56</v>
      </c>
      <c r="D475" s="26">
        <v>0</v>
      </c>
      <c r="E475" s="7" t="s">
        <v>477</v>
      </c>
      <c r="F475" s="6" t="str">
        <f t="shared" si="7"/>
        <v>ok</v>
      </c>
    </row>
    <row r="476" spans="1:6" x14ac:dyDescent="0.25">
      <c r="A476" s="53" t="s">
        <v>478</v>
      </c>
      <c r="B476" s="54">
        <v>433505.3</v>
      </c>
      <c r="C476" s="55">
        <v>238.69</v>
      </c>
      <c r="D476" s="55">
        <v>0</v>
      </c>
      <c r="E476" s="7" t="s">
        <v>478</v>
      </c>
      <c r="F476" s="6" t="str">
        <f t="shared" si="7"/>
        <v>ok</v>
      </c>
    </row>
    <row r="477" spans="1:6" x14ac:dyDescent="0.25">
      <c r="A477" s="48" t="s">
        <v>479</v>
      </c>
      <c r="B477" s="25">
        <v>722508.84</v>
      </c>
      <c r="C477" s="26">
        <v>0</v>
      </c>
      <c r="D477" s="26">
        <v>0</v>
      </c>
      <c r="E477" s="7" t="s">
        <v>479</v>
      </c>
      <c r="F477" s="6" t="str">
        <f t="shared" si="7"/>
        <v>ok</v>
      </c>
    </row>
    <row r="478" spans="1:6" x14ac:dyDescent="0.25">
      <c r="A478" s="53" t="s">
        <v>480</v>
      </c>
      <c r="B478" s="54">
        <v>578007.07999999996</v>
      </c>
      <c r="C478" s="55">
        <v>14.92</v>
      </c>
      <c r="D478" s="55">
        <v>0</v>
      </c>
      <c r="E478" s="7" t="s">
        <v>480</v>
      </c>
      <c r="F478" s="6" t="str">
        <f t="shared" si="7"/>
        <v>ok</v>
      </c>
    </row>
    <row r="479" spans="1:6" x14ac:dyDescent="0.25">
      <c r="A479" s="48" t="s">
        <v>481</v>
      </c>
      <c r="B479" s="25">
        <v>867010.6</v>
      </c>
      <c r="C479" s="26">
        <v>368.01</v>
      </c>
      <c r="D479" s="26">
        <v>0</v>
      </c>
      <c r="E479" s="7" t="s">
        <v>481</v>
      </c>
      <c r="F479" s="6" t="str">
        <f t="shared" si="7"/>
        <v>ok</v>
      </c>
    </row>
    <row r="480" spans="1:6" x14ac:dyDescent="0.25">
      <c r="A480" s="53" t="s">
        <v>482</v>
      </c>
      <c r="B480" s="54">
        <v>578007.07999999996</v>
      </c>
      <c r="C480" s="55">
        <v>75.5</v>
      </c>
      <c r="D480" s="55">
        <v>0</v>
      </c>
      <c r="E480" s="7" t="s">
        <v>482</v>
      </c>
      <c r="F480" s="6" t="str">
        <f t="shared" si="7"/>
        <v>ok</v>
      </c>
    </row>
    <row r="481" spans="1:6" x14ac:dyDescent="0.25">
      <c r="A481" s="48" t="s">
        <v>483</v>
      </c>
      <c r="B481" s="25">
        <v>1156014.1399999999</v>
      </c>
      <c r="C481" s="26">
        <v>35.42</v>
      </c>
      <c r="D481" s="26">
        <v>0</v>
      </c>
      <c r="E481" s="7" t="s">
        <v>483</v>
      </c>
      <c r="F481" s="6" t="str">
        <f t="shared" si="7"/>
        <v>ok</v>
      </c>
    </row>
    <row r="482" spans="1:6" x14ac:dyDescent="0.25">
      <c r="A482" s="53" t="s">
        <v>484</v>
      </c>
      <c r="B482" s="54">
        <v>433505.3</v>
      </c>
      <c r="C482" s="55">
        <v>55.7</v>
      </c>
      <c r="D482" s="55">
        <v>0</v>
      </c>
      <c r="E482" s="7" t="s">
        <v>484</v>
      </c>
      <c r="F482" s="6" t="str">
        <f t="shared" si="7"/>
        <v>ok</v>
      </c>
    </row>
    <row r="483" spans="1:6" x14ac:dyDescent="0.25">
      <c r="A483" s="48" t="s">
        <v>485</v>
      </c>
      <c r="B483" s="25">
        <v>433505.3</v>
      </c>
      <c r="C483" s="26">
        <v>192.68</v>
      </c>
      <c r="D483" s="26">
        <v>0</v>
      </c>
      <c r="E483" s="7" t="s">
        <v>485</v>
      </c>
      <c r="F483" s="6" t="str">
        <f t="shared" si="7"/>
        <v>ok</v>
      </c>
    </row>
    <row r="484" spans="1:6" x14ac:dyDescent="0.25">
      <c r="A484" s="53" t="s">
        <v>486</v>
      </c>
      <c r="B484" s="54">
        <v>867010.6</v>
      </c>
      <c r="C484" s="55">
        <v>64.05</v>
      </c>
      <c r="D484" s="55">
        <v>0</v>
      </c>
      <c r="E484" s="7" t="s">
        <v>486</v>
      </c>
      <c r="F484" s="6" t="str">
        <f t="shared" si="7"/>
        <v>ok</v>
      </c>
    </row>
    <row r="485" spans="1:6" ht="21" x14ac:dyDescent="0.25">
      <c r="A485" s="48" t="s">
        <v>487</v>
      </c>
      <c r="B485" s="25">
        <v>433505.3</v>
      </c>
      <c r="C485" s="26">
        <v>138.80000000000001</v>
      </c>
      <c r="D485" s="26">
        <v>0</v>
      </c>
      <c r="E485" s="7" t="s">
        <v>487</v>
      </c>
      <c r="F485" s="6" t="str">
        <f t="shared" si="7"/>
        <v>ok</v>
      </c>
    </row>
    <row r="486" spans="1:6" x14ac:dyDescent="0.25">
      <c r="A486" s="53" t="s">
        <v>488</v>
      </c>
      <c r="B486" s="54">
        <v>578007.07999999996</v>
      </c>
      <c r="C486" s="55">
        <v>4.97</v>
      </c>
      <c r="D486" s="55">
        <v>0</v>
      </c>
      <c r="E486" s="7" t="s">
        <v>488</v>
      </c>
      <c r="F486" s="6" t="str">
        <f t="shared" si="7"/>
        <v>ok</v>
      </c>
    </row>
    <row r="487" spans="1:6" x14ac:dyDescent="0.25">
      <c r="A487" s="48" t="s">
        <v>489</v>
      </c>
      <c r="B487" s="25">
        <v>433505.3</v>
      </c>
      <c r="C487" s="26">
        <v>145.91999999999999</v>
      </c>
      <c r="D487" s="26">
        <v>0</v>
      </c>
      <c r="E487" s="7" t="s">
        <v>489</v>
      </c>
      <c r="F487" s="6" t="str">
        <f t="shared" si="7"/>
        <v>ok</v>
      </c>
    </row>
    <row r="488" spans="1:6" x14ac:dyDescent="0.25">
      <c r="A488" s="53" t="s">
        <v>490</v>
      </c>
      <c r="B488" s="54">
        <v>1156014.1399999999</v>
      </c>
      <c r="C488" s="55">
        <v>109.22</v>
      </c>
      <c r="D488" s="55">
        <v>0</v>
      </c>
      <c r="E488" s="7" t="s">
        <v>490</v>
      </c>
      <c r="F488" s="6" t="str">
        <f t="shared" si="7"/>
        <v>ok</v>
      </c>
    </row>
    <row r="489" spans="1:6" x14ac:dyDescent="0.25">
      <c r="A489" s="48" t="s">
        <v>491</v>
      </c>
      <c r="B489" s="25">
        <v>433505.3</v>
      </c>
      <c r="C489" s="26">
        <v>0</v>
      </c>
      <c r="D489" s="26">
        <v>0</v>
      </c>
      <c r="E489" s="7" t="s">
        <v>491</v>
      </c>
      <c r="F489" s="6" t="str">
        <f t="shared" si="7"/>
        <v>ok</v>
      </c>
    </row>
    <row r="490" spans="1:6" x14ac:dyDescent="0.25">
      <c r="A490" s="53" t="s">
        <v>492</v>
      </c>
      <c r="B490" s="54">
        <v>722508.84</v>
      </c>
      <c r="C490" s="55">
        <v>0</v>
      </c>
      <c r="D490" s="55">
        <v>0</v>
      </c>
      <c r="E490" s="7" t="s">
        <v>492</v>
      </c>
      <c r="F490" s="6" t="str">
        <f t="shared" si="7"/>
        <v>ok</v>
      </c>
    </row>
    <row r="491" spans="1:6" x14ac:dyDescent="0.25">
      <c r="A491" s="48" t="s">
        <v>493</v>
      </c>
      <c r="B491" s="25">
        <v>578007.07999999996</v>
      </c>
      <c r="C491" s="26">
        <v>267.8</v>
      </c>
      <c r="D491" s="26">
        <v>0</v>
      </c>
      <c r="E491" s="7" t="s">
        <v>493</v>
      </c>
      <c r="F491" s="6" t="str">
        <f t="shared" si="7"/>
        <v>ok</v>
      </c>
    </row>
    <row r="492" spans="1:6" x14ac:dyDescent="0.25">
      <c r="A492" s="53" t="s">
        <v>494</v>
      </c>
      <c r="B492" s="54">
        <v>722508.84</v>
      </c>
      <c r="C492" s="55">
        <v>20.84</v>
      </c>
      <c r="D492" s="55">
        <v>0</v>
      </c>
      <c r="E492" s="7" t="s">
        <v>494</v>
      </c>
      <c r="F492" s="6" t="str">
        <f t="shared" si="7"/>
        <v>ok</v>
      </c>
    </row>
    <row r="493" spans="1:6" x14ac:dyDescent="0.25">
      <c r="A493" s="48" t="s">
        <v>495</v>
      </c>
      <c r="B493" s="25">
        <v>433505.3</v>
      </c>
      <c r="C493" s="26">
        <v>0</v>
      </c>
      <c r="D493" s="26">
        <v>0</v>
      </c>
      <c r="E493" s="7" t="s">
        <v>495</v>
      </c>
      <c r="F493" s="6" t="str">
        <f t="shared" si="7"/>
        <v>ok</v>
      </c>
    </row>
    <row r="494" spans="1:6" x14ac:dyDescent="0.25">
      <c r="A494" s="53" t="s">
        <v>496</v>
      </c>
      <c r="B494" s="54">
        <v>433505.3</v>
      </c>
      <c r="C494" s="55">
        <v>55.48</v>
      </c>
      <c r="D494" s="55">
        <v>0</v>
      </c>
      <c r="E494" s="7" t="s">
        <v>496</v>
      </c>
      <c r="F494" s="6" t="str">
        <f t="shared" si="7"/>
        <v>ok</v>
      </c>
    </row>
    <row r="495" spans="1:6" x14ac:dyDescent="0.25">
      <c r="A495" s="48" t="s">
        <v>497</v>
      </c>
      <c r="B495" s="25">
        <v>433505.3</v>
      </c>
      <c r="C495" s="26">
        <v>484.92</v>
      </c>
      <c r="D495" s="26">
        <v>0</v>
      </c>
      <c r="E495" s="7" t="s">
        <v>497</v>
      </c>
      <c r="F495" s="6" t="str">
        <f t="shared" si="7"/>
        <v>ok</v>
      </c>
    </row>
    <row r="496" spans="1:6" x14ac:dyDescent="0.25">
      <c r="A496" s="53" t="s">
        <v>498</v>
      </c>
      <c r="B496" s="54">
        <v>433505.3</v>
      </c>
      <c r="C496" s="55">
        <v>0</v>
      </c>
      <c r="D496" s="55">
        <v>0</v>
      </c>
      <c r="E496" s="7" t="s">
        <v>498</v>
      </c>
      <c r="F496" s="6" t="str">
        <f t="shared" si="7"/>
        <v>ok</v>
      </c>
    </row>
    <row r="497" spans="1:6" ht="21" x14ac:dyDescent="0.25">
      <c r="A497" s="48" t="s">
        <v>499</v>
      </c>
      <c r="B497" s="25">
        <v>433505.3</v>
      </c>
      <c r="C497" s="26">
        <v>10.9</v>
      </c>
      <c r="D497" s="26">
        <v>0</v>
      </c>
      <c r="E497" s="7" t="s">
        <v>499</v>
      </c>
      <c r="F497" s="6" t="str">
        <f t="shared" si="7"/>
        <v>ok</v>
      </c>
    </row>
    <row r="498" spans="1:6" x14ac:dyDescent="0.25">
      <c r="A498" s="53" t="s">
        <v>500</v>
      </c>
      <c r="B498" s="54">
        <v>722508.84</v>
      </c>
      <c r="C498" s="55">
        <v>38.44</v>
      </c>
      <c r="D498" s="55">
        <v>0</v>
      </c>
      <c r="E498" s="7" t="s">
        <v>500</v>
      </c>
      <c r="F498" s="6" t="str">
        <f t="shared" si="7"/>
        <v>ok</v>
      </c>
    </row>
    <row r="499" spans="1:6" ht="21" x14ac:dyDescent="0.25">
      <c r="A499" s="48" t="s">
        <v>501</v>
      </c>
      <c r="B499" s="25">
        <v>867010.6</v>
      </c>
      <c r="C499" s="25">
        <v>2701.85</v>
      </c>
      <c r="D499" s="26">
        <v>0</v>
      </c>
      <c r="E499" s="7" t="s">
        <v>501</v>
      </c>
      <c r="F499" s="6" t="str">
        <f t="shared" si="7"/>
        <v>ok</v>
      </c>
    </row>
    <row r="500" spans="1:6" x14ac:dyDescent="0.25">
      <c r="A500" s="53" t="s">
        <v>502</v>
      </c>
      <c r="B500" s="54">
        <v>867010.6</v>
      </c>
      <c r="C500" s="55">
        <v>4.97</v>
      </c>
      <c r="D500" s="55">
        <v>0</v>
      </c>
      <c r="E500" s="7" t="s">
        <v>502</v>
      </c>
      <c r="F500" s="6" t="str">
        <f t="shared" si="7"/>
        <v>ok</v>
      </c>
    </row>
    <row r="501" spans="1:6" x14ac:dyDescent="0.25">
      <c r="A501" s="48" t="s">
        <v>503</v>
      </c>
      <c r="B501" s="25">
        <v>578007.07999999996</v>
      </c>
      <c r="C501" s="26">
        <v>0</v>
      </c>
      <c r="D501" s="26">
        <v>0</v>
      </c>
      <c r="E501" s="7" t="s">
        <v>503</v>
      </c>
      <c r="F501" s="6" t="str">
        <f t="shared" si="7"/>
        <v>ok</v>
      </c>
    </row>
    <row r="502" spans="1:6" x14ac:dyDescent="0.25">
      <c r="A502" s="53" t="s">
        <v>504</v>
      </c>
      <c r="B502" s="54">
        <v>1445017.67</v>
      </c>
      <c r="C502" s="55">
        <v>360.32</v>
      </c>
      <c r="D502" s="55">
        <v>0</v>
      </c>
      <c r="E502" s="7" t="s">
        <v>504</v>
      </c>
      <c r="F502" s="6" t="str">
        <f t="shared" si="7"/>
        <v>ok</v>
      </c>
    </row>
    <row r="503" spans="1:6" x14ac:dyDescent="0.25">
      <c r="A503" s="48" t="s">
        <v>505</v>
      </c>
      <c r="B503" s="25">
        <v>433505.3</v>
      </c>
      <c r="C503" s="26">
        <v>110.49</v>
      </c>
      <c r="D503" s="26">
        <v>0</v>
      </c>
      <c r="E503" s="7" t="s">
        <v>505</v>
      </c>
      <c r="F503" s="6" t="str">
        <f t="shared" si="7"/>
        <v>ok</v>
      </c>
    </row>
    <row r="504" spans="1:6" ht="21" x14ac:dyDescent="0.25">
      <c r="A504" s="53" t="s">
        <v>506</v>
      </c>
      <c r="B504" s="54">
        <v>867010.6</v>
      </c>
      <c r="C504" s="55">
        <v>350.63</v>
      </c>
      <c r="D504" s="55">
        <v>0</v>
      </c>
      <c r="E504" s="7" t="s">
        <v>506</v>
      </c>
      <c r="F504" s="6" t="str">
        <f t="shared" si="7"/>
        <v>ok</v>
      </c>
    </row>
    <row r="505" spans="1:6" x14ac:dyDescent="0.25">
      <c r="A505" s="48" t="s">
        <v>507</v>
      </c>
      <c r="B505" s="25">
        <v>867010.6</v>
      </c>
      <c r="C505" s="26">
        <v>128.41999999999999</v>
      </c>
      <c r="D505" s="26">
        <v>0</v>
      </c>
      <c r="E505" s="7" t="s">
        <v>507</v>
      </c>
      <c r="F505" s="6" t="str">
        <f t="shared" si="7"/>
        <v>ok</v>
      </c>
    </row>
    <row r="506" spans="1:6" x14ac:dyDescent="0.25">
      <c r="A506" s="53" t="s">
        <v>508</v>
      </c>
      <c r="B506" s="54">
        <v>4017172.78</v>
      </c>
      <c r="C506" s="54">
        <v>1060.8</v>
      </c>
      <c r="D506" s="55">
        <v>0</v>
      </c>
      <c r="E506" s="7" t="s">
        <v>508</v>
      </c>
      <c r="F506" s="6" t="str">
        <f t="shared" si="7"/>
        <v>ok</v>
      </c>
    </row>
    <row r="507" spans="1:6" x14ac:dyDescent="0.25">
      <c r="A507" s="48" t="s">
        <v>509</v>
      </c>
      <c r="B507" s="25">
        <v>433505.3</v>
      </c>
      <c r="C507" s="26">
        <v>0</v>
      </c>
      <c r="D507" s="26">
        <v>0</v>
      </c>
      <c r="E507" s="7" t="s">
        <v>509</v>
      </c>
      <c r="F507" s="6" t="str">
        <f t="shared" si="7"/>
        <v>ok</v>
      </c>
    </row>
    <row r="508" spans="1:6" ht="21" x14ac:dyDescent="0.25">
      <c r="A508" s="53" t="s">
        <v>510</v>
      </c>
      <c r="B508" s="54">
        <v>433505.3</v>
      </c>
      <c r="C508" s="55">
        <v>21.12</v>
      </c>
      <c r="D508" s="55">
        <v>0</v>
      </c>
      <c r="E508" s="7" t="s">
        <v>510</v>
      </c>
      <c r="F508" s="6" t="str">
        <f t="shared" si="7"/>
        <v>ok</v>
      </c>
    </row>
    <row r="509" spans="1:6" x14ac:dyDescent="0.25">
      <c r="A509" s="48" t="s">
        <v>511</v>
      </c>
      <c r="B509" s="25">
        <v>433505.3</v>
      </c>
      <c r="C509" s="26">
        <v>0</v>
      </c>
      <c r="D509" s="26">
        <v>0</v>
      </c>
      <c r="E509" s="7" t="s">
        <v>511</v>
      </c>
      <c r="F509" s="6" t="str">
        <f t="shared" si="7"/>
        <v>ok</v>
      </c>
    </row>
    <row r="510" spans="1:6" x14ac:dyDescent="0.25">
      <c r="A510" s="53" t="s">
        <v>512</v>
      </c>
      <c r="B510" s="54">
        <v>433505.3</v>
      </c>
      <c r="C510" s="55">
        <v>4.97</v>
      </c>
      <c r="D510" s="55">
        <v>0</v>
      </c>
      <c r="E510" s="7" t="s">
        <v>512</v>
      </c>
      <c r="F510" s="6" t="str">
        <f t="shared" si="7"/>
        <v>ok</v>
      </c>
    </row>
    <row r="511" spans="1:6" x14ac:dyDescent="0.25">
      <c r="A511" s="48" t="s">
        <v>513</v>
      </c>
      <c r="B511" s="25">
        <v>433505.3</v>
      </c>
      <c r="C511" s="26">
        <v>0</v>
      </c>
      <c r="D511" s="26">
        <v>0</v>
      </c>
      <c r="E511" s="7" t="s">
        <v>513</v>
      </c>
      <c r="F511" s="6" t="str">
        <f t="shared" si="7"/>
        <v>ok</v>
      </c>
    </row>
    <row r="512" spans="1:6" x14ac:dyDescent="0.25">
      <c r="A512" s="53" t="s">
        <v>514</v>
      </c>
      <c r="B512" s="54">
        <v>2312028.27</v>
      </c>
      <c r="C512" s="55">
        <v>254</v>
      </c>
      <c r="D512" s="55">
        <v>0</v>
      </c>
      <c r="E512" s="7" t="s">
        <v>514</v>
      </c>
      <c r="F512" s="6" t="str">
        <f t="shared" si="7"/>
        <v>ok</v>
      </c>
    </row>
    <row r="513" spans="1:6" x14ac:dyDescent="0.25">
      <c r="A513" s="48" t="s">
        <v>515</v>
      </c>
      <c r="B513" s="25">
        <v>1011512.37</v>
      </c>
      <c r="C513" s="26">
        <v>958.49</v>
      </c>
      <c r="D513" s="26">
        <v>0</v>
      </c>
      <c r="E513" s="7" t="s">
        <v>515</v>
      </c>
      <c r="F513" s="6" t="str">
        <f t="shared" si="7"/>
        <v>ok</v>
      </c>
    </row>
    <row r="514" spans="1:6" x14ac:dyDescent="0.25">
      <c r="A514" s="53" t="s">
        <v>516</v>
      </c>
      <c r="B514" s="54">
        <v>867010.6</v>
      </c>
      <c r="C514" s="55">
        <v>54.04</v>
      </c>
      <c r="D514" s="55">
        <v>0</v>
      </c>
      <c r="E514" s="7" t="s">
        <v>516</v>
      </c>
      <c r="F514" s="6" t="str">
        <f t="shared" si="7"/>
        <v>ok</v>
      </c>
    </row>
    <row r="515" spans="1:6" x14ac:dyDescent="0.25">
      <c r="A515" s="48" t="s">
        <v>517</v>
      </c>
      <c r="B515" s="25">
        <v>433505.3</v>
      </c>
      <c r="C515" s="26">
        <v>407.18</v>
      </c>
      <c r="D515" s="26">
        <v>0</v>
      </c>
      <c r="E515" s="7" t="s">
        <v>517</v>
      </c>
      <c r="F515" s="6" t="str">
        <f t="shared" si="7"/>
        <v>ok</v>
      </c>
    </row>
    <row r="516" spans="1:6" x14ac:dyDescent="0.25">
      <c r="A516" s="53" t="s">
        <v>518</v>
      </c>
      <c r="B516" s="54">
        <v>1300515.8999999999</v>
      </c>
      <c r="C516" s="54">
        <v>2833.55</v>
      </c>
      <c r="D516" s="55">
        <v>0</v>
      </c>
      <c r="E516" s="7" t="s">
        <v>518</v>
      </c>
      <c r="F516" s="6" t="str">
        <f t="shared" si="7"/>
        <v>ok</v>
      </c>
    </row>
    <row r="517" spans="1:6" x14ac:dyDescent="0.25">
      <c r="A517" s="48" t="s">
        <v>519</v>
      </c>
      <c r="B517" s="25">
        <v>433505.3</v>
      </c>
      <c r="C517" s="26">
        <v>819.63</v>
      </c>
      <c r="D517" s="26">
        <v>0</v>
      </c>
      <c r="E517" s="7" t="s">
        <v>519</v>
      </c>
      <c r="F517" s="6" t="str">
        <f t="shared" si="7"/>
        <v>ok</v>
      </c>
    </row>
    <row r="518" spans="1:6" x14ac:dyDescent="0.25">
      <c r="A518" s="53" t="s">
        <v>520</v>
      </c>
      <c r="B518" s="54">
        <v>433505.3</v>
      </c>
      <c r="C518" s="55">
        <v>0</v>
      </c>
      <c r="D518" s="55">
        <v>0</v>
      </c>
      <c r="E518" s="7" t="s">
        <v>520</v>
      </c>
      <c r="F518" s="6" t="str">
        <f t="shared" si="7"/>
        <v>ok</v>
      </c>
    </row>
    <row r="519" spans="1:6" x14ac:dyDescent="0.25">
      <c r="A519" s="48" t="s">
        <v>521</v>
      </c>
      <c r="B519" s="25">
        <v>433505.3</v>
      </c>
      <c r="C519" s="26">
        <v>20.84</v>
      </c>
      <c r="D519" s="26">
        <v>0</v>
      </c>
      <c r="E519" s="7" t="s">
        <v>521</v>
      </c>
      <c r="F519" s="6" t="str">
        <f t="shared" ref="F519:F582" si="8">IF(A519=E519,"ok","erro")</f>
        <v>ok</v>
      </c>
    </row>
    <row r="520" spans="1:6" x14ac:dyDescent="0.25">
      <c r="A520" s="53" t="s">
        <v>522</v>
      </c>
      <c r="B520" s="54">
        <v>433505.3</v>
      </c>
      <c r="C520" s="55">
        <v>4.97</v>
      </c>
      <c r="D520" s="55">
        <v>0</v>
      </c>
      <c r="E520" s="7" t="s">
        <v>522</v>
      </c>
      <c r="F520" s="6" t="str">
        <f t="shared" si="8"/>
        <v>ok</v>
      </c>
    </row>
    <row r="521" spans="1:6" x14ac:dyDescent="0.25">
      <c r="A521" s="48" t="s">
        <v>523</v>
      </c>
      <c r="B521" s="25">
        <v>1011512.37</v>
      </c>
      <c r="C521" s="26">
        <v>532.69000000000005</v>
      </c>
      <c r="D521" s="26">
        <v>0</v>
      </c>
      <c r="E521" s="7" t="s">
        <v>523</v>
      </c>
      <c r="F521" s="6" t="str">
        <f t="shared" si="8"/>
        <v>ok</v>
      </c>
    </row>
    <row r="522" spans="1:6" x14ac:dyDescent="0.25">
      <c r="A522" s="53" t="s">
        <v>524</v>
      </c>
      <c r="B522" s="54">
        <v>578007.07999999996</v>
      </c>
      <c r="C522" s="55">
        <v>164.02</v>
      </c>
      <c r="D522" s="55">
        <v>0</v>
      </c>
      <c r="E522" s="7" t="s">
        <v>524</v>
      </c>
      <c r="F522" s="6" t="str">
        <f t="shared" si="8"/>
        <v>ok</v>
      </c>
    </row>
    <row r="523" spans="1:6" x14ac:dyDescent="0.25">
      <c r="A523" s="48" t="s">
        <v>525</v>
      </c>
      <c r="B523" s="25">
        <v>433505.3</v>
      </c>
      <c r="C523" s="26">
        <v>32.17</v>
      </c>
      <c r="D523" s="26">
        <v>0</v>
      </c>
      <c r="E523" s="7" t="s">
        <v>525</v>
      </c>
      <c r="F523" s="6" t="str">
        <f t="shared" si="8"/>
        <v>ok</v>
      </c>
    </row>
    <row r="524" spans="1:6" x14ac:dyDescent="0.25">
      <c r="A524" s="53" t="s">
        <v>526</v>
      </c>
      <c r="B524" s="54">
        <v>867010.6</v>
      </c>
      <c r="C524" s="55">
        <v>16.440000000000001</v>
      </c>
      <c r="D524" s="55">
        <v>0</v>
      </c>
      <c r="E524" s="7" t="s">
        <v>526</v>
      </c>
      <c r="F524" s="6" t="str">
        <f t="shared" si="8"/>
        <v>ok</v>
      </c>
    </row>
    <row r="525" spans="1:6" x14ac:dyDescent="0.25">
      <c r="A525" s="48" t="s">
        <v>527</v>
      </c>
      <c r="B525" s="25">
        <v>2023024.74</v>
      </c>
      <c r="C525" s="26">
        <v>0</v>
      </c>
      <c r="D525" s="26">
        <v>0</v>
      </c>
      <c r="E525" s="7" t="s">
        <v>527</v>
      </c>
      <c r="F525" s="6" t="str">
        <f t="shared" si="8"/>
        <v>ok</v>
      </c>
    </row>
    <row r="526" spans="1:6" x14ac:dyDescent="0.25">
      <c r="A526" s="53" t="s">
        <v>528</v>
      </c>
      <c r="B526" s="54">
        <v>433505.3</v>
      </c>
      <c r="C526" s="55">
        <v>0</v>
      </c>
      <c r="D526" s="55">
        <v>0</v>
      </c>
      <c r="E526" s="7" t="s">
        <v>528</v>
      </c>
      <c r="F526" s="6" t="str">
        <f t="shared" si="8"/>
        <v>ok</v>
      </c>
    </row>
    <row r="527" spans="1:6" x14ac:dyDescent="0.25">
      <c r="A527" s="48" t="s">
        <v>529</v>
      </c>
      <c r="B527" s="25">
        <v>722508.84</v>
      </c>
      <c r="C527" s="26">
        <v>194.44</v>
      </c>
      <c r="D527" s="26">
        <v>0</v>
      </c>
      <c r="E527" s="7" t="s">
        <v>529</v>
      </c>
      <c r="F527" s="6" t="str">
        <f t="shared" si="8"/>
        <v>ok</v>
      </c>
    </row>
    <row r="528" spans="1:6" ht="21" x14ac:dyDescent="0.25">
      <c r="A528" s="53" t="s">
        <v>530</v>
      </c>
      <c r="B528" s="54">
        <v>433505.3</v>
      </c>
      <c r="C528" s="55">
        <v>0</v>
      </c>
      <c r="D528" s="55">
        <v>0</v>
      </c>
      <c r="E528" s="7" t="s">
        <v>530</v>
      </c>
      <c r="F528" s="6" t="str">
        <f t="shared" si="8"/>
        <v>ok</v>
      </c>
    </row>
    <row r="529" spans="1:6" x14ac:dyDescent="0.25">
      <c r="A529" s="48" t="s">
        <v>531</v>
      </c>
      <c r="B529" s="25">
        <v>722508.84</v>
      </c>
      <c r="C529" s="26">
        <v>150.12</v>
      </c>
      <c r="D529" s="26">
        <v>0</v>
      </c>
      <c r="E529" s="7" t="s">
        <v>531</v>
      </c>
      <c r="F529" s="6" t="str">
        <f t="shared" si="8"/>
        <v>ok</v>
      </c>
    </row>
    <row r="530" spans="1:6" x14ac:dyDescent="0.25">
      <c r="A530" s="53" t="s">
        <v>532</v>
      </c>
      <c r="B530" s="54">
        <v>2023024.74</v>
      </c>
      <c r="C530" s="55">
        <v>294.54000000000002</v>
      </c>
      <c r="D530" s="55">
        <v>0</v>
      </c>
      <c r="E530" s="7" t="s">
        <v>532</v>
      </c>
      <c r="F530" s="6" t="str">
        <f t="shared" si="8"/>
        <v>ok</v>
      </c>
    </row>
    <row r="531" spans="1:6" x14ac:dyDescent="0.25">
      <c r="A531" s="48" t="s">
        <v>533</v>
      </c>
      <c r="B531" s="25">
        <v>433505.3</v>
      </c>
      <c r="C531" s="26">
        <v>12.28</v>
      </c>
      <c r="D531" s="26">
        <v>0</v>
      </c>
      <c r="E531" s="7" t="s">
        <v>533</v>
      </c>
      <c r="F531" s="6" t="str">
        <f t="shared" si="8"/>
        <v>ok</v>
      </c>
    </row>
    <row r="532" spans="1:6" x14ac:dyDescent="0.25">
      <c r="A532" s="53" t="s">
        <v>534</v>
      </c>
      <c r="B532" s="54">
        <v>1156014.1399999999</v>
      </c>
      <c r="C532" s="55">
        <v>120.09</v>
      </c>
      <c r="D532" s="55">
        <v>0</v>
      </c>
      <c r="E532" s="7" t="s">
        <v>534</v>
      </c>
      <c r="F532" s="6" t="str">
        <f t="shared" si="8"/>
        <v>ok</v>
      </c>
    </row>
    <row r="533" spans="1:6" ht="21" x14ac:dyDescent="0.25">
      <c r="A533" s="48" t="s">
        <v>535</v>
      </c>
      <c r="B533" s="25">
        <v>578007.07999999996</v>
      </c>
      <c r="C533" s="26">
        <v>7.24</v>
      </c>
      <c r="D533" s="26">
        <v>0</v>
      </c>
      <c r="E533" s="7" t="s">
        <v>535</v>
      </c>
      <c r="F533" s="6" t="str">
        <f t="shared" si="8"/>
        <v>ok</v>
      </c>
    </row>
    <row r="534" spans="1:6" x14ac:dyDescent="0.25">
      <c r="A534" s="53" t="s">
        <v>536</v>
      </c>
      <c r="B534" s="54">
        <v>433505.3</v>
      </c>
      <c r="C534" s="55">
        <v>28.11</v>
      </c>
      <c r="D534" s="55">
        <v>0</v>
      </c>
      <c r="E534" s="7" t="s">
        <v>536</v>
      </c>
      <c r="F534" s="6" t="str">
        <f t="shared" si="8"/>
        <v>ok</v>
      </c>
    </row>
    <row r="535" spans="1:6" x14ac:dyDescent="0.25">
      <c r="A535" s="48" t="s">
        <v>537</v>
      </c>
      <c r="B535" s="25">
        <v>433505.3</v>
      </c>
      <c r="C535" s="26">
        <v>20.190000000000001</v>
      </c>
      <c r="D535" s="26">
        <v>0</v>
      </c>
      <c r="E535" s="7" t="s">
        <v>537</v>
      </c>
      <c r="F535" s="6" t="str">
        <f t="shared" si="8"/>
        <v>ok</v>
      </c>
    </row>
    <row r="536" spans="1:6" x14ac:dyDescent="0.25">
      <c r="A536" s="53" t="s">
        <v>865</v>
      </c>
      <c r="B536" s="54">
        <v>433505.3</v>
      </c>
      <c r="C536" s="55">
        <v>146.16</v>
      </c>
      <c r="D536" s="55">
        <v>0</v>
      </c>
      <c r="E536" s="7" t="s">
        <v>538</v>
      </c>
      <c r="F536" s="6" t="str">
        <f t="shared" si="8"/>
        <v>ok</v>
      </c>
    </row>
    <row r="537" spans="1:6" ht="21" x14ac:dyDescent="0.25">
      <c r="A537" s="48" t="s">
        <v>539</v>
      </c>
      <c r="B537" s="25">
        <v>433505.3</v>
      </c>
      <c r="C537" s="26">
        <v>0</v>
      </c>
      <c r="D537" s="26">
        <v>0</v>
      </c>
      <c r="E537" s="7" t="s">
        <v>539</v>
      </c>
      <c r="F537" s="6" t="str">
        <f t="shared" si="8"/>
        <v>ok</v>
      </c>
    </row>
    <row r="538" spans="1:6" x14ac:dyDescent="0.25">
      <c r="A538" s="53" t="s">
        <v>540</v>
      </c>
      <c r="B538" s="54">
        <v>1300515.8999999999</v>
      </c>
      <c r="C538" s="55">
        <v>49.8</v>
      </c>
      <c r="D538" s="55">
        <v>0</v>
      </c>
      <c r="E538" s="7" t="s">
        <v>540</v>
      </c>
      <c r="F538" s="6" t="str">
        <f t="shared" si="8"/>
        <v>ok</v>
      </c>
    </row>
    <row r="539" spans="1:6" x14ac:dyDescent="0.25">
      <c r="A539" s="48" t="s">
        <v>541</v>
      </c>
      <c r="B539" s="25">
        <v>433505.3</v>
      </c>
      <c r="C539" s="26">
        <v>6.17</v>
      </c>
      <c r="D539" s="26">
        <v>0</v>
      </c>
      <c r="E539" s="7" t="s">
        <v>541</v>
      </c>
      <c r="F539" s="6" t="str">
        <f t="shared" si="8"/>
        <v>ok</v>
      </c>
    </row>
    <row r="540" spans="1:6" ht="21" x14ac:dyDescent="0.25">
      <c r="A540" s="53" t="s">
        <v>542</v>
      </c>
      <c r="B540" s="54">
        <v>433505.3</v>
      </c>
      <c r="C540" s="55">
        <v>19.399999999999999</v>
      </c>
      <c r="D540" s="55">
        <v>0</v>
      </c>
      <c r="E540" s="7" t="s">
        <v>542</v>
      </c>
      <c r="F540" s="6" t="str">
        <f t="shared" si="8"/>
        <v>ok</v>
      </c>
    </row>
    <row r="541" spans="1:6" x14ac:dyDescent="0.25">
      <c r="A541" s="48" t="s">
        <v>543</v>
      </c>
      <c r="B541" s="25">
        <v>433505.3</v>
      </c>
      <c r="C541" s="26">
        <v>6.14</v>
      </c>
      <c r="D541" s="26">
        <v>0</v>
      </c>
      <c r="E541" s="7" t="s">
        <v>543</v>
      </c>
      <c r="F541" s="6" t="str">
        <f t="shared" si="8"/>
        <v>ok</v>
      </c>
    </row>
    <row r="542" spans="1:6" x14ac:dyDescent="0.25">
      <c r="A542" s="53" t="s">
        <v>544</v>
      </c>
      <c r="B542" s="54">
        <v>433505.3</v>
      </c>
      <c r="C542" s="55">
        <v>23.98</v>
      </c>
      <c r="D542" s="55">
        <v>0</v>
      </c>
      <c r="E542" s="7" t="s">
        <v>544</v>
      </c>
      <c r="F542" s="6" t="str">
        <f t="shared" si="8"/>
        <v>ok</v>
      </c>
    </row>
    <row r="543" spans="1:6" x14ac:dyDescent="0.25">
      <c r="A543" s="48" t="s">
        <v>545</v>
      </c>
      <c r="B543" s="25">
        <v>1300515.8999999999</v>
      </c>
      <c r="C543" s="26">
        <v>14.92</v>
      </c>
      <c r="D543" s="26">
        <v>0</v>
      </c>
      <c r="E543" s="7" t="s">
        <v>545</v>
      </c>
      <c r="F543" s="6" t="str">
        <f t="shared" si="8"/>
        <v>ok</v>
      </c>
    </row>
    <row r="544" spans="1:6" x14ac:dyDescent="0.25">
      <c r="A544" s="53" t="s">
        <v>546</v>
      </c>
      <c r="B544" s="54">
        <v>1156014.1399999999</v>
      </c>
      <c r="C544" s="55">
        <v>58.71</v>
      </c>
      <c r="D544" s="55">
        <v>0</v>
      </c>
      <c r="E544" s="7" t="s">
        <v>546</v>
      </c>
      <c r="F544" s="6" t="str">
        <f t="shared" si="8"/>
        <v>ok</v>
      </c>
    </row>
    <row r="545" spans="1:6" x14ac:dyDescent="0.25">
      <c r="A545" s="48" t="s">
        <v>547</v>
      </c>
      <c r="B545" s="25">
        <v>1878522.97</v>
      </c>
      <c r="C545" s="26">
        <v>587.55999999999995</v>
      </c>
      <c r="D545" s="26">
        <v>0</v>
      </c>
      <c r="E545" s="7" t="s">
        <v>547</v>
      </c>
      <c r="F545" s="6" t="str">
        <f t="shared" si="8"/>
        <v>ok</v>
      </c>
    </row>
    <row r="546" spans="1:6" ht="21" x14ac:dyDescent="0.25">
      <c r="A546" s="53" t="s">
        <v>548</v>
      </c>
      <c r="B546" s="54">
        <v>433505.3</v>
      </c>
      <c r="C546" s="55">
        <v>318.08</v>
      </c>
      <c r="D546" s="55">
        <v>0</v>
      </c>
      <c r="E546" s="7" t="s">
        <v>548</v>
      </c>
      <c r="F546" s="6" t="str">
        <f t="shared" si="8"/>
        <v>ok</v>
      </c>
    </row>
    <row r="547" spans="1:6" x14ac:dyDescent="0.25">
      <c r="A547" s="48" t="s">
        <v>549</v>
      </c>
      <c r="B547" s="25">
        <v>433505.3</v>
      </c>
      <c r="C547" s="26">
        <v>14.24</v>
      </c>
      <c r="D547" s="26">
        <v>0</v>
      </c>
      <c r="E547" s="7" t="s">
        <v>549</v>
      </c>
      <c r="F547" s="6" t="str">
        <f t="shared" si="8"/>
        <v>ok</v>
      </c>
    </row>
    <row r="548" spans="1:6" x14ac:dyDescent="0.25">
      <c r="A548" s="53" t="s">
        <v>550</v>
      </c>
      <c r="B548" s="54">
        <v>867010.6</v>
      </c>
      <c r="C548" s="55">
        <v>4.97</v>
      </c>
      <c r="D548" s="55">
        <v>0</v>
      </c>
      <c r="E548" s="7" t="s">
        <v>550</v>
      </c>
      <c r="F548" s="6" t="str">
        <f t="shared" si="8"/>
        <v>ok</v>
      </c>
    </row>
    <row r="549" spans="1:6" x14ac:dyDescent="0.25">
      <c r="A549" s="48" t="s">
        <v>551</v>
      </c>
      <c r="B549" s="25">
        <v>433505.3</v>
      </c>
      <c r="C549" s="26">
        <v>11.7</v>
      </c>
      <c r="D549" s="26">
        <v>0</v>
      </c>
      <c r="E549" s="7" t="s">
        <v>551</v>
      </c>
      <c r="F549" s="6" t="str">
        <f t="shared" si="8"/>
        <v>ok</v>
      </c>
    </row>
    <row r="550" spans="1:6" x14ac:dyDescent="0.25">
      <c r="A550" s="53" t="s">
        <v>552</v>
      </c>
      <c r="B550" s="54">
        <v>433505.3</v>
      </c>
      <c r="C550" s="55">
        <v>43.67</v>
      </c>
      <c r="D550" s="55">
        <v>0</v>
      </c>
      <c r="E550" s="7" t="s">
        <v>552</v>
      </c>
      <c r="F550" s="6" t="str">
        <f t="shared" si="8"/>
        <v>ok</v>
      </c>
    </row>
    <row r="551" spans="1:6" x14ac:dyDescent="0.25">
      <c r="A551" s="48" t="s">
        <v>553</v>
      </c>
      <c r="B551" s="25">
        <v>433505.3</v>
      </c>
      <c r="C551" s="26">
        <v>241.65</v>
      </c>
      <c r="D551" s="26">
        <v>0</v>
      </c>
      <c r="E551" s="7" t="s">
        <v>553</v>
      </c>
      <c r="F551" s="6" t="str">
        <f t="shared" si="8"/>
        <v>ok</v>
      </c>
    </row>
    <row r="552" spans="1:6" x14ac:dyDescent="0.25">
      <c r="A552" s="53" t="s">
        <v>554</v>
      </c>
      <c r="B552" s="54">
        <v>433505.3</v>
      </c>
      <c r="C552" s="55">
        <v>0</v>
      </c>
      <c r="D552" s="55">
        <v>0</v>
      </c>
      <c r="E552" s="7" t="s">
        <v>554</v>
      </c>
      <c r="F552" s="6" t="str">
        <f t="shared" si="8"/>
        <v>ok</v>
      </c>
    </row>
    <row r="553" spans="1:6" x14ac:dyDescent="0.25">
      <c r="A553" s="48" t="s">
        <v>555</v>
      </c>
      <c r="B553" s="25">
        <v>433505.3</v>
      </c>
      <c r="C553" s="26">
        <v>4.97</v>
      </c>
      <c r="D553" s="26">
        <v>0</v>
      </c>
      <c r="E553" s="7" t="s">
        <v>555</v>
      </c>
      <c r="F553" s="6" t="str">
        <f t="shared" si="8"/>
        <v>ok</v>
      </c>
    </row>
    <row r="554" spans="1:6" x14ac:dyDescent="0.25">
      <c r="A554" s="53" t="s">
        <v>556</v>
      </c>
      <c r="B554" s="54">
        <v>433505.3</v>
      </c>
      <c r="C554" s="55">
        <v>204.11</v>
      </c>
      <c r="D554" s="55">
        <v>0</v>
      </c>
      <c r="E554" s="7" t="s">
        <v>556</v>
      </c>
      <c r="F554" s="6" t="str">
        <f t="shared" si="8"/>
        <v>ok</v>
      </c>
    </row>
    <row r="555" spans="1:6" x14ac:dyDescent="0.25">
      <c r="A555" s="48" t="s">
        <v>557</v>
      </c>
      <c r="B555" s="25">
        <v>722508.84</v>
      </c>
      <c r="C555" s="26">
        <v>685.02</v>
      </c>
      <c r="D555" s="26">
        <v>0</v>
      </c>
      <c r="E555" s="7" t="s">
        <v>557</v>
      </c>
      <c r="F555" s="6" t="str">
        <f t="shared" si="8"/>
        <v>ok</v>
      </c>
    </row>
    <row r="556" spans="1:6" x14ac:dyDescent="0.25">
      <c r="A556" s="53" t="s">
        <v>558</v>
      </c>
      <c r="B556" s="54">
        <v>2023024.74</v>
      </c>
      <c r="C556" s="55">
        <v>9.5500000000000007</v>
      </c>
      <c r="D556" s="55">
        <v>0</v>
      </c>
      <c r="E556" s="7" t="s">
        <v>558</v>
      </c>
      <c r="F556" s="6" t="str">
        <f t="shared" si="8"/>
        <v>ok</v>
      </c>
    </row>
    <row r="557" spans="1:6" x14ac:dyDescent="0.25">
      <c r="A557" s="48" t="s">
        <v>559</v>
      </c>
      <c r="B557" s="25">
        <v>2023024.74</v>
      </c>
      <c r="C557" s="25">
        <v>20799.52</v>
      </c>
      <c r="D557" s="26">
        <v>0</v>
      </c>
      <c r="E557" s="7" t="s">
        <v>559</v>
      </c>
      <c r="F557" s="6" t="str">
        <f t="shared" si="8"/>
        <v>ok</v>
      </c>
    </row>
    <row r="558" spans="1:6" x14ac:dyDescent="0.25">
      <c r="A558" s="53" t="s">
        <v>560</v>
      </c>
      <c r="B558" s="54">
        <v>867010.6</v>
      </c>
      <c r="C558" s="55">
        <v>767.77</v>
      </c>
      <c r="D558" s="55">
        <v>0</v>
      </c>
      <c r="E558" s="7" t="s">
        <v>560</v>
      </c>
      <c r="F558" s="6" t="str">
        <f t="shared" si="8"/>
        <v>ok</v>
      </c>
    </row>
    <row r="559" spans="1:6" x14ac:dyDescent="0.25">
      <c r="A559" s="48" t="s">
        <v>561</v>
      </c>
      <c r="B559" s="25">
        <v>867010.6</v>
      </c>
      <c r="C559" s="26">
        <v>36.049999999999997</v>
      </c>
      <c r="D559" s="26">
        <v>0</v>
      </c>
      <c r="E559" s="7" t="s">
        <v>561</v>
      </c>
      <c r="F559" s="6" t="str">
        <f t="shared" si="8"/>
        <v>ok</v>
      </c>
    </row>
    <row r="560" spans="1:6" x14ac:dyDescent="0.25">
      <c r="A560" s="53" t="s">
        <v>562</v>
      </c>
      <c r="B560" s="54">
        <v>1011512.37</v>
      </c>
      <c r="C560" s="55">
        <v>459.68</v>
      </c>
      <c r="D560" s="55">
        <v>0</v>
      </c>
      <c r="E560" s="7" t="s">
        <v>562</v>
      </c>
      <c r="F560" s="6" t="str">
        <f t="shared" si="8"/>
        <v>ok</v>
      </c>
    </row>
    <row r="561" spans="1:6" x14ac:dyDescent="0.25">
      <c r="A561" s="48" t="s">
        <v>563</v>
      </c>
      <c r="B561" s="25">
        <v>722508.84</v>
      </c>
      <c r="C561" s="26">
        <v>4.97</v>
      </c>
      <c r="D561" s="26">
        <v>0</v>
      </c>
      <c r="E561" s="7" t="s">
        <v>563</v>
      </c>
      <c r="F561" s="6" t="str">
        <f t="shared" si="8"/>
        <v>ok</v>
      </c>
    </row>
    <row r="562" spans="1:6" x14ac:dyDescent="0.25">
      <c r="A562" s="53" t="s">
        <v>564</v>
      </c>
      <c r="B562" s="54">
        <v>433505.3</v>
      </c>
      <c r="C562" s="55">
        <v>192.52</v>
      </c>
      <c r="D562" s="55">
        <v>0</v>
      </c>
      <c r="E562" s="7" t="s">
        <v>564</v>
      </c>
      <c r="F562" s="6" t="str">
        <f t="shared" si="8"/>
        <v>ok</v>
      </c>
    </row>
    <row r="563" spans="1:6" x14ac:dyDescent="0.25">
      <c r="A563" s="48" t="s">
        <v>565</v>
      </c>
      <c r="B563" s="25">
        <v>433505.3</v>
      </c>
      <c r="C563" s="26">
        <v>304.22000000000003</v>
      </c>
      <c r="D563" s="26">
        <v>0</v>
      </c>
      <c r="E563" s="7" t="s">
        <v>565</v>
      </c>
      <c r="F563" s="6" t="str">
        <f t="shared" si="8"/>
        <v>ok</v>
      </c>
    </row>
    <row r="564" spans="1:6" x14ac:dyDescent="0.25">
      <c r="A564" s="53" t="s">
        <v>566</v>
      </c>
      <c r="B564" s="54">
        <v>433505.3</v>
      </c>
      <c r="C564" s="55">
        <v>0</v>
      </c>
      <c r="D564" s="55">
        <v>0</v>
      </c>
      <c r="E564" s="7" t="s">
        <v>566</v>
      </c>
      <c r="F564" s="6" t="str">
        <f t="shared" si="8"/>
        <v>ok</v>
      </c>
    </row>
    <row r="565" spans="1:6" x14ac:dyDescent="0.25">
      <c r="A565" s="48" t="s">
        <v>567</v>
      </c>
      <c r="B565" s="25">
        <v>2312028.27</v>
      </c>
      <c r="C565" s="26">
        <v>440.4</v>
      </c>
      <c r="D565" s="26">
        <v>0</v>
      </c>
      <c r="E565" s="7" t="s">
        <v>567</v>
      </c>
      <c r="F565" s="6" t="str">
        <f t="shared" si="8"/>
        <v>ok</v>
      </c>
    </row>
    <row r="566" spans="1:6" x14ac:dyDescent="0.25">
      <c r="A566" s="53" t="s">
        <v>568</v>
      </c>
      <c r="B566" s="54">
        <v>433505.3</v>
      </c>
      <c r="C566" s="55">
        <v>0</v>
      </c>
      <c r="D566" s="55">
        <v>0</v>
      </c>
      <c r="E566" s="7" t="s">
        <v>568</v>
      </c>
      <c r="F566" s="6" t="str">
        <f t="shared" si="8"/>
        <v>ok</v>
      </c>
    </row>
    <row r="567" spans="1:6" x14ac:dyDescent="0.25">
      <c r="A567" s="48" t="s">
        <v>569</v>
      </c>
      <c r="B567" s="25">
        <v>3872671.01</v>
      </c>
      <c r="C567" s="25">
        <v>3864.96</v>
      </c>
      <c r="D567" s="26">
        <v>0</v>
      </c>
      <c r="E567" s="7" t="s">
        <v>569</v>
      </c>
      <c r="F567" s="6" t="str">
        <f t="shared" si="8"/>
        <v>ok</v>
      </c>
    </row>
    <row r="568" spans="1:6" x14ac:dyDescent="0.25">
      <c r="A568" s="53" t="s">
        <v>570</v>
      </c>
      <c r="B568" s="54">
        <v>2023024.74</v>
      </c>
      <c r="C568" s="54">
        <v>3068.66</v>
      </c>
      <c r="D568" s="55">
        <v>0</v>
      </c>
      <c r="E568" s="7" t="s">
        <v>570</v>
      </c>
      <c r="F568" s="6" t="str">
        <f t="shared" si="8"/>
        <v>ok</v>
      </c>
    </row>
    <row r="569" spans="1:6" ht="21" x14ac:dyDescent="0.25">
      <c r="A569" s="48" t="s">
        <v>571</v>
      </c>
      <c r="B569" s="25">
        <v>433505.3</v>
      </c>
      <c r="C569" s="26">
        <v>10.9</v>
      </c>
      <c r="D569" s="26">
        <v>0</v>
      </c>
      <c r="E569" s="7" t="s">
        <v>571</v>
      </c>
      <c r="F569" s="6" t="str">
        <f t="shared" si="8"/>
        <v>ok</v>
      </c>
    </row>
    <row r="570" spans="1:6" x14ac:dyDescent="0.25">
      <c r="A570" s="53" t="s">
        <v>572</v>
      </c>
      <c r="B570" s="54">
        <v>433505.3</v>
      </c>
      <c r="C570" s="55">
        <v>14.42</v>
      </c>
      <c r="D570" s="55">
        <v>0</v>
      </c>
      <c r="E570" s="7" t="s">
        <v>572</v>
      </c>
      <c r="F570" s="6" t="str">
        <f t="shared" si="8"/>
        <v>ok</v>
      </c>
    </row>
    <row r="571" spans="1:6" x14ac:dyDescent="0.25">
      <c r="A571" s="48" t="s">
        <v>573</v>
      </c>
      <c r="B571" s="25">
        <v>433505.3</v>
      </c>
      <c r="C571" s="26">
        <v>0</v>
      </c>
      <c r="D571" s="26">
        <v>0</v>
      </c>
      <c r="E571" s="7" t="s">
        <v>573</v>
      </c>
      <c r="F571" s="6" t="str">
        <f t="shared" si="8"/>
        <v>ok</v>
      </c>
    </row>
    <row r="572" spans="1:6" x14ac:dyDescent="0.25">
      <c r="A572" s="53" t="s">
        <v>574</v>
      </c>
      <c r="B572" s="54">
        <v>433505.3</v>
      </c>
      <c r="C572" s="55">
        <v>44.6</v>
      </c>
      <c r="D572" s="55">
        <v>0</v>
      </c>
      <c r="E572" s="7" t="s">
        <v>574</v>
      </c>
      <c r="F572" s="6" t="str">
        <f t="shared" si="8"/>
        <v>ok</v>
      </c>
    </row>
    <row r="573" spans="1:6" x14ac:dyDescent="0.25">
      <c r="A573" s="48" t="s">
        <v>575</v>
      </c>
      <c r="B573" s="25">
        <v>867010.6</v>
      </c>
      <c r="C573" s="26">
        <v>130.88999999999999</v>
      </c>
      <c r="D573" s="26">
        <v>0</v>
      </c>
      <c r="E573" s="7" t="s">
        <v>575</v>
      </c>
      <c r="F573" s="6" t="str">
        <f t="shared" si="8"/>
        <v>ok</v>
      </c>
    </row>
    <row r="574" spans="1:6" x14ac:dyDescent="0.25">
      <c r="A574" s="53" t="s">
        <v>576</v>
      </c>
      <c r="B574" s="54">
        <v>1011512.37</v>
      </c>
      <c r="C574" s="55">
        <v>56.69</v>
      </c>
      <c r="D574" s="55">
        <v>0</v>
      </c>
      <c r="E574" s="7" t="s">
        <v>576</v>
      </c>
      <c r="F574" s="6" t="str">
        <f t="shared" si="8"/>
        <v>ok</v>
      </c>
    </row>
    <row r="575" spans="1:6" x14ac:dyDescent="0.25">
      <c r="A575" s="48" t="s">
        <v>577</v>
      </c>
      <c r="B575" s="25">
        <v>433505.3</v>
      </c>
      <c r="C575" s="26">
        <v>5.85</v>
      </c>
      <c r="D575" s="26">
        <v>0</v>
      </c>
      <c r="E575" s="7" t="s">
        <v>577</v>
      </c>
      <c r="F575" s="6" t="str">
        <f t="shared" si="8"/>
        <v>ok</v>
      </c>
    </row>
    <row r="576" spans="1:6" x14ac:dyDescent="0.25">
      <c r="A576" s="53" t="s">
        <v>578</v>
      </c>
      <c r="B576" s="54">
        <v>433505.3</v>
      </c>
      <c r="C576" s="55">
        <v>25.4</v>
      </c>
      <c r="D576" s="55">
        <v>0</v>
      </c>
      <c r="E576" s="7" t="s">
        <v>578</v>
      </c>
      <c r="F576" s="6" t="str">
        <f t="shared" si="8"/>
        <v>ok</v>
      </c>
    </row>
    <row r="577" spans="1:6" x14ac:dyDescent="0.25">
      <c r="A577" s="48" t="s">
        <v>579</v>
      </c>
      <c r="B577" s="25">
        <v>433505.3</v>
      </c>
      <c r="C577" s="26">
        <v>0</v>
      </c>
      <c r="D577" s="26">
        <v>0</v>
      </c>
      <c r="E577" s="7" t="s">
        <v>579</v>
      </c>
      <c r="F577" s="6" t="str">
        <f t="shared" si="8"/>
        <v>ok</v>
      </c>
    </row>
    <row r="578" spans="1:6" x14ac:dyDescent="0.25">
      <c r="A578" s="53" t="s">
        <v>580</v>
      </c>
      <c r="B578" s="54">
        <v>433505.3</v>
      </c>
      <c r="C578" s="55">
        <v>0</v>
      </c>
      <c r="D578" s="55">
        <v>0</v>
      </c>
      <c r="E578" s="7" t="s">
        <v>580</v>
      </c>
      <c r="F578" s="6" t="str">
        <f t="shared" si="8"/>
        <v>ok</v>
      </c>
    </row>
    <row r="579" spans="1:6" x14ac:dyDescent="0.25">
      <c r="A579" s="48" t="s">
        <v>581</v>
      </c>
      <c r="B579" s="25">
        <v>578007.07999999996</v>
      </c>
      <c r="C579" s="26">
        <v>184.94</v>
      </c>
      <c r="D579" s="26">
        <v>0</v>
      </c>
      <c r="E579" s="7" t="s">
        <v>581</v>
      </c>
      <c r="F579" s="6" t="str">
        <f t="shared" si="8"/>
        <v>ok</v>
      </c>
    </row>
    <row r="580" spans="1:6" ht="21" x14ac:dyDescent="0.25">
      <c r="A580" s="53" t="s">
        <v>582</v>
      </c>
      <c r="B580" s="54">
        <v>578007.07999999996</v>
      </c>
      <c r="C580" s="55">
        <v>76.34</v>
      </c>
      <c r="D580" s="55">
        <v>0</v>
      </c>
      <c r="E580" s="7" t="s">
        <v>582</v>
      </c>
      <c r="F580" s="6" t="str">
        <f t="shared" si="8"/>
        <v>ok</v>
      </c>
    </row>
    <row r="581" spans="1:6" x14ac:dyDescent="0.25">
      <c r="A581" s="48" t="s">
        <v>583</v>
      </c>
      <c r="B581" s="25">
        <v>433505.3</v>
      </c>
      <c r="C581" s="26">
        <v>563.42999999999995</v>
      </c>
      <c r="D581" s="26">
        <v>0</v>
      </c>
      <c r="E581" s="7" t="s">
        <v>583</v>
      </c>
      <c r="F581" s="6" t="str">
        <f t="shared" si="8"/>
        <v>ok</v>
      </c>
    </row>
    <row r="582" spans="1:6" x14ac:dyDescent="0.25">
      <c r="A582" s="53" t="s">
        <v>584</v>
      </c>
      <c r="B582" s="54">
        <v>1734021.2</v>
      </c>
      <c r="C582" s="55">
        <v>43.63</v>
      </c>
      <c r="D582" s="55">
        <v>0</v>
      </c>
      <c r="E582" s="7" t="s">
        <v>584</v>
      </c>
      <c r="F582" s="6" t="str">
        <f t="shared" si="8"/>
        <v>ok</v>
      </c>
    </row>
    <row r="583" spans="1:6" x14ac:dyDescent="0.25">
      <c r="A583" s="48" t="s">
        <v>585</v>
      </c>
      <c r="B583" s="25">
        <v>433505.3</v>
      </c>
      <c r="C583" s="26">
        <v>0</v>
      </c>
      <c r="D583" s="26">
        <v>0</v>
      </c>
      <c r="E583" s="7" t="s">
        <v>585</v>
      </c>
      <c r="F583" s="6" t="str">
        <f t="shared" ref="F583:F646" si="9">IF(A583=E583,"ok","erro")</f>
        <v>ok</v>
      </c>
    </row>
    <row r="584" spans="1:6" x14ac:dyDescent="0.25">
      <c r="A584" s="53" t="s">
        <v>586</v>
      </c>
      <c r="B584" s="54">
        <v>433505.3</v>
      </c>
      <c r="C584" s="54">
        <v>1177.3699999999999</v>
      </c>
      <c r="D584" s="55">
        <v>0</v>
      </c>
      <c r="E584" s="7" t="s">
        <v>586</v>
      </c>
      <c r="F584" s="6" t="str">
        <f t="shared" si="9"/>
        <v>ok</v>
      </c>
    </row>
    <row r="585" spans="1:6" x14ac:dyDescent="0.25">
      <c r="A585" s="48" t="s">
        <v>587</v>
      </c>
      <c r="B585" s="25">
        <v>433505.3</v>
      </c>
      <c r="C585" s="26">
        <v>4.97</v>
      </c>
      <c r="D585" s="26">
        <v>0</v>
      </c>
      <c r="E585" s="7" t="s">
        <v>587</v>
      </c>
      <c r="F585" s="6" t="str">
        <f t="shared" si="9"/>
        <v>ok</v>
      </c>
    </row>
    <row r="586" spans="1:6" x14ac:dyDescent="0.25">
      <c r="A586" s="53" t="s">
        <v>588</v>
      </c>
      <c r="B586" s="54">
        <v>578007.07999999996</v>
      </c>
      <c r="C586" s="55">
        <v>38.49</v>
      </c>
      <c r="D586" s="55">
        <v>0</v>
      </c>
      <c r="E586" s="7" t="s">
        <v>588</v>
      </c>
      <c r="F586" s="6" t="str">
        <f t="shared" si="9"/>
        <v>ok</v>
      </c>
    </row>
    <row r="587" spans="1:6" x14ac:dyDescent="0.25">
      <c r="A587" s="48" t="s">
        <v>589</v>
      </c>
      <c r="B587" s="25">
        <v>722508.84</v>
      </c>
      <c r="C587" s="25">
        <v>4876.59</v>
      </c>
      <c r="D587" s="26">
        <v>0</v>
      </c>
      <c r="E587" s="7" t="s">
        <v>589</v>
      </c>
      <c r="F587" s="6" t="str">
        <f t="shared" si="9"/>
        <v>ok</v>
      </c>
    </row>
    <row r="588" spans="1:6" x14ac:dyDescent="0.25">
      <c r="A588" s="53" t="s">
        <v>590</v>
      </c>
      <c r="B588" s="54">
        <v>867010.6</v>
      </c>
      <c r="C588" s="55">
        <v>10.17</v>
      </c>
      <c r="D588" s="55">
        <v>0</v>
      </c>
      <c r="E588" s="7" t="s">
        <v>590</v>
      </c>
      <c r="F588" s="6" t="str">
        <f t="shared" si="9"/>
        <v>ok</v>
      </c>
    </row>
    <row r="589" spans="1:6" x14ac:dyDescent="0.25">
      <c r="A589" s="48" t="s">
        <v>591</v>
      </c>
      <c r="B589" s="25">
        <v>433505.3</v>
      </c>
      <c r="C589" s="26">
        <v>0</v>
      </c>
      <c r="D589" s="26">
        <v>0</v>
      </c>
      <c r="E589" s="7" t="s">
        <v>591</v>
      </c>
      <c r="F589" s="6" t="str">
        <f t="shared" si="9"/>
        <v>ok</v>
      </c>
    </row>
    <row r="590" spans="1:6" x14ac:dyDescent="0.25">
      <c r="A590" s="53" t="s">
        <v>592</v>
      </c>
      <c r="B590" s="54">
        <v>433505.3</v>
      </c>
      <c r="C590" s="55">
        <v>0</v>
      </c>
      <c r="D590" s="55">
        <v>0</v>
      </c>
      <c r="E590" s="7" t="s">
        <v>592</v>
      </c>
      <c r="F590" s="6" t="str">
        <f t="shared" si="9"/>
        <v>ok</v>
      </c>
    </row>
    <row r="591" spans="1:6" x14ac:dyDescent="0.25">
      <c r="A591" s="48" t="s">
        <v>593</v>
      </c>
      <c r="B591" s="25">
        <v>433505.3</v>
      </c>
      <c r="C591" s="26">
        <v>13.48</v>
      </c>
      <c r="D591" s="26">
        <v>0</v>
      </c>
      <c r="E591" s="7" t="s">
        <v>593</v>
      </c>
      <c r="F591" s="6" t="str">
        <f t="shared" si="9"/>
        <v>ok</v>
      </c>
    </row>
    <row r="592" spans="1:6" ht="21" x14ac:dyDescent="0.25">
      <c r="A592" s="53" t="s">
        <v>594</v>
      </c>
      <c r="B592" s="54">
        <v>433505.3</v>
      </c>
      <c r="C592" s="55">
        <v>15.4</v>
      </c>
      <c r="D592" s="55">
        <v>0</v>
      </c>
      <c r="E592" s="7" t="s">
        <v>594</v>
      </c>
      <c r="F592" s="6" t="str">
        <f t="shared" si="9"/>
        <v>ok</v>
      </c>
    </row>
    <row r="593" spans="1:6" ht="21" x14ac:dyDescent="0.25">
      <c r="A593" s="48" t="s">
        <v>595</v>
      </c>
      <c r="B593" s="25">
        <v>433505.3</v>
      </c>
      <c r="C593" s="26">
        <v>0</v>
      </c>
      <c r="D593" s="26">
        <v>0</v>
      </c>
      <c r="E593" s="7" t="s">
        <v>595</v>
      </c>
      <c r="F593" s="6" t="str">
        <f t="shared" si="9"/>
        <v>ok</v>
      </c>
    </row>
    <row r="594" spans="1:6" ht="21" x14ac:dyDescent="0.25">
      <c r="A594" s="53" t="s">
        <v>596</v>
      </c>
      <c r="B594" s="54">
        <v>433505.3</v>
      </c>
      <c r="C594" s="55">
        <v>13.36</v>
      </c>
      <c r="D594" s="55">
        <v>0</v>
      </c>
      <c r="E594" s="7" t="s">
        <v>596</v>
      </c>
      <c r="F594" s="6" t="str">
        <f t="shared" si="9"/>
        <v>ok</v>
      </c>
    </row>
    <row r="595" spans="1:6" ht="21" x14ac:dyDescent="0.25">
      <c r="A595" s="48" t="s">
        <v>597</v>
      </c>
      <c r="B595" s="25">
        <v>433505.3</v>
      </c>
      <c r="C595" s="26">
        <v>27.35</v>
      </c>
      <c r="D595" s="26">
        <v>0</v>
      </c>
      <c r="E595" s="7" t="s">
        <v>597</v>
      </c>
      <c r="F595" s="6" t="str">
        <f t="shared" si="9"/>
        <v>ok</v>
      </c>
    </row>
    <row r="596" spans="1:6" x14ac:dyDescent="0.25">
      <c r="A596" s="53" t="s">
        <v>598</v>
      </c>
      <c r="B596" s="54">
        <v>433505.3</v>
      </c>
      <c r="C596" s="55">
        <v>57.83</v>
      </c>
      <c r="D596" s="55">
        <v>0</v>
      </c>
      <c r="E596" s="7" t="s">
        <v>598</v>
      </c>
      <c r="F596" s="6" t="str">
        <f t="shared" si="9"/>
        <v>ok</v>
      </c>
    </row>
    <row r="597" spans="1:6" x14ac:dyDescent="0.25">
      <c r="A597" s="48" t="s">
        <v>1747</v>
      </c>
      <c r="B597" s="25">
        <v>433505.3</v>
      </c>
      <c r="C597" s="26">
        <v>0</v>
      </c>
      <c r="D597" s="26">
        <v>0</v>
      </c>
      <c r="E597" s="7" t="s">
        <v>599</v>
      </c>
      <c r="F597" s="6" t="str">
        <f t="shared" si="9"/>
        <v>ok</v>
      </c>
    </row>
    <row r="598" spans="1:6" x14ac:dyDescent="0.25">
      <c r="A598" s="53" t="s">
        <v>600</v>
      </c>
      <c r="B598" s="54">
        <v>433505.3</v>
      </c>
      <c r="C598" s="55">
        <v>0</v>
      </c>
      <c r="D598" s="55">
        <v>0</v>
      </c>
      <c r="E598" s="7" t="s">
        <v>600</v>
      </c>
      <c r="F598" s="6" t="str">
        <f t="shared" si="9"/>
        <v>ok</v>
      </c>
    </row>
    <row r="599" spans="1:6" x14ac:dyDescent="0.25">
      <c r="A599" s="48" t="s">
        <v>601</v>
      </c>
      <c r="B599" s="25">
        <v>433505.3</v>
      </c>
      <c r="C599" s="26">
        <v>67.86</v>
      </c>
      <c r="D599" s="26">
        <v>0</v>
      </c>
      <c r="E599" s="7" t="s">
        <v>601</v>
      </c>
      <c r="F599" s="6" t="str">
        <f t="shared" si="9"/>
        <v>ok</v>
      </c>
    </row>
    <row r="600" spans="1:6" x14ac:dyDescent="0.25">
      <c r="A600" s="53" t="s">
        <v>602</v>
      </c>
      <c r="B600" s="54">
        <v>433505.3</v>
      </c>
      <c r="C600" s="54">
        <v>1931.57</v>
      </c>
      <c r="D600" s="55">
        <v>0</v>
      </c>
      <c r="E600" s="7" t="s">
        <v>602</v>
      </c>
      <c r="F600" s="6" t="str">
        <f t="shared" si="9"/>
        <v>ok</v>
      </c>
    </row>
    <row r="601" spans="1:6" x14ac:dyDescent="0.25">
      <c r="A601" s="48" t="s">
        <v>603</v>
      </c>
      <c r="B601" s="25">
        <v>867010.6</v>
      </c>
      <c r="C601" s="25">
        <v>4651.46</v>
      </c>
      <c r="D601" s="26">
        <v>0</v>
      </c>
      <c r="E601" s="7" t="s">
        <v>603</v>
      </c>
      <c r="F601" s="6" t="str">
        <f t="shared" si="9"/>
        <v>ok</v>
      </c>
    </row>
    <row r="602" spans="1:6" x14ac:dyDescent="0.25">
      <c r="A602" s="53" t="s">
        <v>604</v>
      </c>
      <c r="B602" s="54">
        <v>433505.3</v>
      </c>
      <c r="C602" s="55">
        <v>105.84</v>
      </c>
      <c r="D602" s="55">
        <v>0</v>
      </c>
      <c r="E602" s="7" t="s">
        <v>604</v>
      </c>
      <c r="F602" s="6" t="str">
        <f t="shared" si="9"/>
        <v>ok</v>
      </c>
    </row>
    <row r="603" spans="1:6" x14ac:dyDescent="0.25">
      <c r="A603" s="48" t="s">
        <v>605</v>
      </c>
      <c r="B603" s="25">
        <v>433505.3</v>
      </c>
      <c r="C603" s="26">
        <v>902.8</v>
      </c>
      <c r="D603" s="26">
        <v>0</v>
      </c>
      <c r="E603" s="7" t="s">
        <v>605</v>
      </c>
      <c r="F603" s="6" t="str">
        <f t="shared" si="9"/>
        <v>ok</v>
      </c>
    </row>
    <row r="604" spans="1:6" x14ac:dyDescent="0.25">
      <c r="A604" s="53" t="s">
        <v>606</v>
      </c>
      <c r="B604" s="54">
        <v>578007.07999999996</v>
      </c>
      <c r="C604" s="55">
        <v>0</v>
      </c>
      <c r="D604" s="55">
        <v>0</v>
      </c>
      <c r="E604" s="7" t="s">
        <v>606</v>
      </c>
      <c r="F604" s="6" t="str">
        <f t="shared" si="9"/>
        <v>ok</v>
      </c>
    </row>
    <row r="605" spans="1:6" x14ac:dyDescent="0.25">
      <c r="A605" s="48" t="s">
        <v>607</v>
      </c>
      <c r="B605" s="25">
        <v>1589519.44</v>
      </c>
      <c r="C605" s="26">
        <v>234.64</v>
      </c>
      <c r="D605" s="26">
        <v>0</v>
      </c>
      <c r="E605" s="7" t="s">
        <v>607</v>
      </c>
      <c r="F605" s="6" t="str">
        <f t="shared" si="9"/>
        <v>ok</v>
      </c>
    </row>
    <row r="606" spans="1:6" x14ac:dyDescent="0.25">
      <c r="A606" s="53" t="s">
        <v>608</v>
      </c>
      <c r="B606" s="54">
        <v>578007.07999999996</v>
      </c>
      <c r="C606" s="55">
        <v>303.85000000000002</v>
      </c>
      <c r="D606" s="55">
        <v>0</v>
      </c>
      <c r="E606" s="7" t="s">
        <v>608</v>
      </c>
      <c r="F606" s="6" t="str">
        <f t="shared" si="9"/>
        <v>ok</v>
      </c>
    </row>
    <row r="607" spans="1:6" x14ac:dyDescent="0.25">
      <c r="A607" s="48" t="s">
        <v>609</v>
      </c>
      <c r="B607" s="25">
        <v>1011512.37</v>
      </c>
      <c r="C607" s="26">
        <v>225.76</v>
      </c>
      <c r="D607" s="26">
        <v>0</v>
      </c>
      <c r="E607" s="7" t="s">
        <v>609</v>
      </c>
      <c r="F607" s="6" t="str">
        <f t="shared" si="9"/>
        <v>ok</v>
      </c>
    </row>
    <row r="608" spans="1:6" x14ac:dyDescent="0.25">
      <c r="A608" s="53" t="s">
        <v>610</v>
      </c>
      <c r="B608" s="54">
        <v>1156014.1399999999</v>
      </c>
      <c r="C608" s="55">
        <v>30.33</v>
      </c>
      <c r="D608" s="55">
        <v>0</v>
      </c>
      <c r="E608" s="7" t="s">
        <v>610</v>
      </c>
      <c r="F608" s="6" t="str">
        <f t="shared" si="9"/>
        <v>ok</v>
      </c>
    </row>
    <row r="609" spans="1:6" x14ac:dyDescent="0.25">
      <c r="A609" s="48" t="s">
        <v>611</v>
      </c>
      <c r="B609" s="25">
        <v>578007.07999999996</v>
      </c>
      <c r="C609" s="25">
        <v>1690.26</v>
      </c>
      <c r="D609" s="26">
        <v>0</v>
      </c>
      <c r="E609" s="7" t="s">
        <v>611</v>
      </c>
      <c r="F609" s="6" t="str">
        <f t="shared" si="9"/>
        <v>ok</v>
      </c>
    </row>
    <row r="610" spans="1:6" x14ac:dyDescent="0.25">
      <c r="A610" s="53" t="s">
        <v>612</v>
      </c>
      <c r="B610" s="54">
        <v>722508.84</v>
      </c>
      <c r="C610" s="55">
        <v>60.38</v>
      </c>
      <c r="D610" s="55">
        <v>0</v>
      </c>
      <c r="E610" s="7" t="s">
        <v>612</v>
      </c>
      <c r="F610" s="6" t="str">
        <f t="shared" si="9"/>
        <v>ok</v>
      </c>
    </row>
    <row r="611" spans="1:6" ht="21" x14ac:dyDescent="0.25">
      <c r="A611" s="48" t="s">
        <v>613</v>
      </c>
      <c r="B611" s="25">
        <v>4017172.78</v>
      </c>
      <c r="C611" s="25">
        <v>1164.1300000000001</v>
      </c>
      <c r="D611" s="26">
        <v>0</v>
      </c>
      <c r="E611" s="7" t="s">
        <v>613</v>
      </c>
      <c r="F611" s="6" t="str">
        <f t="shared" si="9"/>
        <v>ok</v>
      </c>
    </row>
    <row r="612" spans="1:6" x14ac:dyDescent="0.25">
      <c r="A612" s="53" t="s">
        <v>614</v>
      </c>
      <c r="B612" s="54">
        <v>433505.3</v>
      </c>
      <c r="C612" s="55">
        <v>5.6</v>
      </c>
      <c r="D612" s="55">
        <v>0</v>
      </c>
      <c r="E612" s="7" t="s">
        <v>614</v>
      </c>
      <c r="F612" s="6" t="str">
        <f t="shared" si="9"/>
        <v>ok</v>
      </c>
    </row>
    <row r="613" spans="1:6" x14ac:dyDescent="0.25">
      <c r="A613" s="48" t="s">
        <v>615</v>
      </c>
      <c r="B613" s="25">
        <v>1156014.1399999999</v>
      </c>
      <c r="C613" s="25">
        <v>1736.41</v>
      </c>
      <c r="D613" s="26">
        <v>0</v>
      </c>
      <c r="E613" s="7" t="s">
        <v>615</v>
      </c>
      <c r="F613" s="6" t="str">
        <f t="shared" si="9"/>
        <v>ok</v>
      </c>
    </row>
    <row r="614" spans="1:6" x14ac:dyDescent="0.25">
      <c r="A614" s="53" t="s">
        <v>617</v>
      </c>
      <c r="B614" s="54">
        <v>433505.3</v>
      </c>
      <c r="C614" s="55">
        <v>18.489999999999998</v>
      </c>
      <c r="D614" s="55">
        <v>0</v>
      </c>
      <c r="E614" s="7" t="s">
        <v>1677</v>
      </c>
      <c r="F614" s="6" t="str">
        <f t="shared" si="9"/>
        <v>ok</v>
      </c>
    </row>
    <row r="615" spans="1:6" x14ac:dyDescent="0.25">
      <c r="A615" s="48" t="s">
        <v>616</v>
      </c>
      <c r="B615" s="25">
        <v>1589519.44</v>
      </c>
      <c r="C615" s="26">
        <v>4.97</v>
      </c>
      <c r="D615" s="26">
        <v>0</v>
      </c>
      <c r="E615" s="7" t="s">
        <v>616</v>
      </c>
      <c r="F615" s="6" t="str">
        <f t="shared" si="9"/>
        <v>ok</v>
      </c>
    </row>
    <row r="616" spans="1:6" ht="21" x14ac:dyDescent="0.25">
      <c r="A616" s="53" t="s">
        <v>618</v>
      </c>
      <c r="B616" s="54">
        <v>578007.07999999996</v>
      </c>
      <c r="C616" s="55">
        <v>0</v>
      </c>
      <c r="D616" s="55">
        <v>0</v>
      </c>
      <c r="E616" s="7" t="s">
        <v>618</v>
      </c>
      <c r="F616" s="6" t="str">
        <f t="shared" si="9"/>
        <v>ok</v>
      </c>
    </row>
    <row r="617" spans="1:6" x14ac:dyDescent="0.25">
      <c r="A617" s="48" t="s">
        <v>619</v>
      </c>
      <c r="B617" s="25">
        <v>1300515.8999999999</v>
      </c>
      <c r="C617" s="26">
        <v>102.77</v>
      </c>
      <c r="D617" s="26">
        <v>0</v>
      </c>
      <c r="E617" s="7" t="s">
        <v>619</v>
      </c>
      <c r="F617" s="6" t="str">
        <f t="shared" si="9"/>
        <v>ok</v>
      </c>
    </row>
    <row r="618" spans="1:6" x14ac:dyDescent="0.25">
      <c r="A618" s="53" t="s">
        <v>620</v>
      </c>
      <c r="B618" s="54">
        <v>578007.07999999996</v>
      </c>
      <c r="C618" s="55">
        <v>69.62</v>
      </c>
      <c r="D618" s="55">
        <v>0</v>
      </c>
      <c r="E618" s="7" t="s">
        <v>620</v>
      </c>
      <c r="F618" s="6" t="str">
        <f t="shared" si="9"/>
        <v>ok</v>
      </c>
    </row>
    <row r="619" spans="1:6" x14ac:dyDescent="0.25">
      <c r="A619" s="48" t="s">
        <v>621</v>
      </c>
      <c r="B619" s="25">
        <v>722508.84</v>
      </c>
      <c r="C619" s="26">
        <v>60.16</v>
      </c>
      <c r="D619" s="26">
        <v>0</v>
      </c>
      <c r="E619" s="7" t="s">
        <v>621</v>
      </c>
      <c r="F619" s="6" t="str">
        <f t="shared" si="9"/>
        <v>ok</v>
      </c>
    </row>
    <row r="620" spans="1:6" x14ac:dyDescent="0.25">
      <c r="A620" s="53" t="s">
        <v>622</v>
      </c>
      <c r="B620" s="54">
        <v>3872671.01</v>
      </c>
      <c r="C620" s="55">
        <v>174.84</v>
      </c>
      <c r="D620" s="55">
        <v>0</v>
      </c>
      <c r="E620" s="7" t="s">
        <v>622</v>
      </c>
      <c r="F620" s="6" t="str">
        <f t="shared" si="9"/>
        <v>ok</v>
      </c>
    </row>
    <row r="621" spans="1:6" x14ac:dyDescent="0.25">
      <c r="A621" s="48" t="s">
        <v>623</v>
      </c>
      <c r="B621" s="25">
        <v>433505.3</v>
      </c>
      <c r="C621" s="26">
        <v>10</v>
      </c>
      <c r="D621" s="26">
        <v>0</v>
      </c>
      <c r="E621" s="7" t="s">
        <v>623</v>
      </c>
      <c r="F621" s="6" t="str">
        <f t="shared" si="9"/>
        <v>ok</v>
      </c>
    </row>
    <row r="622" spans="1:6" x14ac:dyDescent="0.25">
      <c r="A622" s="53" t="s">
        <v>624</v>
      </c>
      <c r="B622" s="54">
        <v>433505.3</v>
      </c>
      <c r="C622" s="55">
        <v>16.27</v>
      </c>
      <c r="D622" s="55">
        <v>0</v>
      </c>
      <c r="E622" s="7" t="s">
        <v>624</v>
      </c>
      <c r="F622" s="6" t="str">
        <f t="shared" si="9"/>
        <v>ok</v>
      </c>
    </row>
    <row r="623" spans="1:6" x14ac:dyDescent="0.25">
      <c r="A623" s="48" t="s">
        <v>625</v>
      </c>
      <c r="B623" s="25">
        <v>1011512.37</v>
      </c>
      <c r="C623" s="25">
        <v>4633.1099999999997</v>
      </c>
      <c r="D623" s="26">
        <v>0</v>
      </c>
      <c r="E623" s="7" t="s">
        <v>625</v>
      </c>
      <c r="F623" s="6" t="str">
        <f t="shared" si="9"/>
        <v>ok</v>
      </c>
    </row>
    <row r="624" spans="1:6" x14ac:dyDescent="0.25">
      <c r="A624" s="53" t="s">
        <v>626</v>
      </c>
      <c r="B624" s="54">
        <v>433505.3</v>
      </c>
      <c r="C624" s="55">
        <v>9.9499999999999993</v>
      </c>
      <c r="D624" s="55">
        <v>0</v>
      </c>
      <c r="E624" s="7" t="s">
        <v>626</v>
      </c>
      <c r="F624" s="6" t="str">
        <f t="shared" si="9"/>
        <v>ok</v>
      </c>
    </row>
    <row r="625" spans="1:6" x14ac:dyDescent="0.25">
      <c r="A625" s="48" t="s">
        <v>627</v>
      </c>
      <c r="B625" s="25">
        <v>433505.3</v>
      </c>
      <c r="C625" s="26">
        <v>587.85</v>
      </c>
      <c r="D625" s="26">
        <v>0</v>
      </c>
      <c r="E625" s="7" t="s">
        <v>627</v>
      </c>
      <c r="F625" s="6" t="str">
        <f t="shared" si="9"/>
        <v>ok</v>
      </c>
    </row>
    <row r="626" spans="1:6" ht="21" x14ac:dyDescent="0.25">
      <c r="A626" s="53" t="s">
        <v>628</v>
      </c>
      <c r="B626" s="54">
        <v>433505.3</v>
      </c>
      <c r="C626" s="55">
        <v>6.51</v>
      </c>
      <c r="D626" s="55">
        <v>0</v>
      </c>
      <c r="E626" s="7" t="s">
        <v>628</v>
      </c>
      <c r="F626" s="6" t="str">
        <f t="shared" si="9"/>
        <v>ok</v>
      </c>
    </row>
    <row r="627" spans="1:6" ht="21" x14ac:dyDescent="0.25">
      <c r="A627" s="48" t="s">
        <v>629</v>
      </c>
      <c r="B627" s="25">
        <v>433505.3</v>
      </c>
      <c r="C627" s="26">
        <v>108.62</v>
      </c>
      <c r="D627" s="26">
        <v>0</v>
      </c>
      <c r="E627" s="7" t="s">
        <v>629</v>
      </c>
      <c r="F627" s="6" t="str">
        <f t="shared" si="9"/>
        <v>ok</v>
      </c>
    </row>
    <row r="628" spans="1:6" ht="21" x14ac:dyDescent="0.25">
      <c r="A628" s="53" t="s">
        <v>630</v>
      </c>
      <c r="B628" s="54">
        <v>433505.3</v>
      </c>
      <c r="C628" s="55">
        <v>0</v>
      </c>
      <c r="D628" s="55">
        <v>0</v>
      </c>
      <c r="E628" s="7" t="s">
        <v>630</v>
      </c>
      <c r="F628" s="6" t="str">
        <f t="shared" si="9"/>
        <v>ok</v>
      </c>
    </row>
    <row r="629" spans="1:6" ht="21" x14ac:dyDescent="0.25">
      <c r="A629" s="48" t="s">
        <v>631</v>
      </c>
      <c r="B629" s="25">
        <v>867010.6</v>
      </c>
      <c r="C629" s="25">
        <v>6424.85</v>
      </c>
      <c r="D629" s="26">
        <v>0</v>
      </c>
      <c r="E629" s="7" t="s">
        <v>631</v>
      </c>
      <c r="F629" s="6" t="str">
        <f t="shared" si="9"/>
        <v>ok</v>
      </c>
    </row>
    <row r="630" spans="1:6" ht="21" x14ac:dyDescent="0.25">
      <c r="A630" s="53" t="s">
        <v>632</v>
      </c>
      <c r="B630" s="54">
        <v>578007.07999999996</v>
      </c>
      <c r="C630" s="54">
        <v>1203.3</v>
      </c>
      <c r="D630" s="55">
        <v>0</v>
      </c>
      <c r="E630" s="7" t="s">
        <v>632</v>
      </c>
      <c r="F630" s="6" t="str">
        <f t="shared" si="9"/>
        <v>ok</v>
      </c>
    </row>
    <row r="631" spans="1:6" x14ac:dyDescent="0.25">
      <c r="A631" s="48" t="s">
        <v>633</v>
      </c>
      <c r="B631" s="25">
        <v>433505.3</v>
      </c>
      <c r="C631" s="26">
        <v>23.94</v>
      </c>
      <c r="D631" s="26">
        <v>0</v>
      </c>
      <c r="E631" s="7" t="s">
        <v>633</v>
      </c>
      <c r="F631" s="6" t="str">
        <f t="shared" si="9"/>
        <v>ok</v>
      </c>
    </row>
    <row r="632" spans="1:6" x14ac:dyDescent="0.25">
      <c r="A632" s="53" t="s">
        <v>634</v>
      </c>
      <c r="B632" s="54">
        <v>433505.3</v>
      </c>
      <c r="C632" s="55">
        <v>28.92</v>
      </c>
      <c r="D632" s="55">
        <v>0</v>
      </c>
      <c r="E632" s="7" t="s">
        <v>634</v>
      </c>
      <c r="F632" s="6" t="str">
        <f t="shared" si="9"/>
        <v>ok</v>
      </c>
    </row>
    <row r="633" spans="1:6" x14ac:dyDescent="0.25">
      <c r="A633" s="48" t="s">
        <v>635</v>
      </c>
      <c r="B633" s="25">
        <v>722508.84</v>
      </c>
      <c r="C633" s="26">
        <v>817.17</v>
      </c>
      <c r="D633" s="26">
        <v>0</v>
      </c>
      <c r="E633" s="7" t="s">
        <v>635</v>
      </c>
      <c r="F633" s="6" t="str">
        <f t="shared" si="9"/>
        <v>ok</v>
      </c>
    </row>
    <row r="634" spans="1:6" x14ac:dyDescent="0.25">
      <c r="A634" s="53" t="s">
        <v>636</v>
      </c>
      <c r="B634" s="54">
        <v>1011512.37</v>
      </c>
      <c r="C634" s="55">
        <v>88.28</v>
      </c>
      <c r="D634" s="55">
        <v>0</v>
      </c>
      <c r="E634" s="7" t="s">
        <v>636</v>
      </c>
      <c r="F634" s="6" t="str">
        <f t="shared" si="9"/>
        <v>ok</v>
      </c>
    </row>
    <row r="635" spans="1:6" x14ac:dyDescent="0.25">
      <c r="A635" s="48" t="s">
        <v>637</v>
      </c>
      <c r="B635" s="25">
        <v>578007.07999999996</v>
      </c>
      <c r="C635" s="26">
        <v>0</v>
      </c>
      <c r="D635" s="26">
        <v>0</v>
      </c>
      <c r="E635" s="7" t="s">
        <v>637</v>
      </c>
      <c r="F635" s="6" t="str">
        <f t="shared" si="9"/>
        <v>ok</v>
      </c>
    </row>
    <row r="636" spans="1:6" x14ac:dyDescent="0.25">
      <c r="A636" s="53" t="s">
        <v>638</v>
      </c>
      <c r="B636" s="54">
        <v>433505.3</v>
      </c>
      <c r="C636" s="55">
        <v>62.8</v>
      </c>
      <c r="D636" s="55">
        <v>0</v>
      </c>
      <c r="E636" s="7" t="s">
        <v>638</v>
      </c>
      <c r="F636" s="6" t="str">
        <f t="shared" si="9"/>
        <v>ok</v>
      </c>
    </row>
    <row r="637" spans="1:6" x14ac:dyDescent="0.25">
      <c r="A637" s="48" t="s">
        <v>639</v>
      </c>
      <c r="B637" s="25">
        <v>578007.07999999996</v>
      </c>
      <c r="C637" s="26">
        <v>9.33</v>
      </c>
      <c r="D637" s="26">
        <v>0</v>
      </c>
      <c r="E637" s="7" t="s">
        <v>639</v>
      </c>
      <c r="F637" s="6" t="str">
        <f t="shared" si="9"/>
        <v>ok</v>
      </c>
    </row>
    <row r="638" spans="1:6" x14ac:dyDescent="0.25">
      <c r="A638" s="53" t="s">
        <v>640</v>
      </c>
      <c r="B638" s="54">
        <v>867010.6</v>
      </c>
      <c r="C638" s="55">
        <v>261.74</v>
      </c>
      <c r="D638" s="55">
        <v>0</v>
      </c>
      <c r="E638" s="7" t="s">
        <v>640</v>
      </c>
      <c r="F638" s="6" t="str">
        <f t="shared" si="9"/>
        <v>ok</v>
      </c>
    </row>
    <row r="639" spans="1:6" x14ac:dyDescent="0.25">
      <c r="A639" s="48" t="s">
        <v>641</v>
      </c>
      <c r="B639" s="25">
        <v>433505.3</v>
      </c>
      <c r="C639" s="26">
        <v>0</v>
      </c>
      <c r="D639" s="26">
        <v>0</v>
      </c>
      <c r="E639" s="7" t="s">
        <v>641</v>
      </c>
      <c r="F639" s="6" t="str">
        <f t="shared" si="9"/>
        <v>ok</v>
      </c>
    </row>
    <row r="640" spans="1:6" x14ac:dyDescent="0.25">
      <c r="A640" s="53" t="s">
        <v>642</v>
      </c>
      <c r="B640" s="54">
        <v>433505.3</v>
      </c>
      <c r="C640" s="54">
        <v>1638.98</v>
      </c>
      <c r="D640" s="55">
        <v>0</v>
      </c>
      <c r="E640" s="7" t="s">
        <v>642</v>
      </c>
      <c r="F640" s="6" t="str">
        <f t="shared" si="9"/>
        <v>ok</v>
      </c>
    </row>
    <row r="641" spans="1:6" ht="21" x14ac:dyDescent="0.25">
      <c r="A641" s="48" t="s">
        <v>643</v>
      </c>
      <c r="B641" s="25">
        <v>433505.3</v>
      </c>
      <c r="C641" s="26">
        <v>46.57</v>
      </c>
      <c r="D641" s="26">
        <v>0</v>
      </c>
      <c r="E641" s="7" t="s">
        <v>643</v>
      </c>
      <c r="F641" s="6" t="str">
        <f t="shared" si="9"/>
        <v>ok</v>
      </c>
    </row>
    <row r="642" spans="1:6" ht="21" x14ac:dyDescent="0.25">
      <c r="A642" s="53" t="s">
        <v>644</v>
      </c>
      <c r="B642" s="54">
        <v>4017172.78</v>
      </c>
      <c r="C642" s="55">
        <v>379.46</v>
      </c>
      <c r="D642" s="55">
        <v>0</v>
      </c>
      <c r="E642" s="7" t="s">
        <v>644</v>
      </c>
      <c r="F642" s="6" t="str">
        <f t="shared" si="9"/>
        <v>ok</v>
      </c>
    </row>
    <row r="643" spans="1:6" ht="21" x14ac:dyDescent="0.25">
      <c r="A643" s="48" t="s">
        <v>645</v>
      </c>
      <c r="B643" s="25">
        <v>433505.3</v>
      </c>
      <c r="C643" s="26">
        <v>0</v>
      </c>
      <c r="D643" s="26">
        <v>0</v>
      </c>
      <c r="E643" s="7" t="s">
        <v>645</v>
      </c>
      <c r="F643" s="6" t="str">
        <f t="shared" si="9"/>
        <v>ok</v>
      </c>
    </row>
    <row r="644" spans="1:6" x14ac:dyDescent="0.25">
      <c r="A644" s="53" t="s">
        <v>646</v>
      </c>
      <c r="B644" s="54">
        <v>433505.3</v>
      </c>
      <c r="C644" s="55">
        <v>721.07</v>
      </c>
      <c r="D644" s="55">
        <v>0</v>
      </c>
      <c r="E644" s="7" t="s">
        <v>646</v>
      </c>
      <c r="F644" s="6" t="str">
        <f t="shared" si="9"/>
        <v>ok</v>
      </c>
    </row>
    <row r="645" spans="1:6" x14ac:dyDescent="0.25">
      <c r="A645" s="48" t="s">
        <v>647</v>
      </c>
      <c r="B645" s="25">
        <v>722508.84</v>
      </c>
      <c r="C645" s="26">
        <v>0</v>
      </c>
      <c r="D645" s="26">
        <v>0</v>
      </c>
      <c r="E645" s="7" t="s">
        <v>647</v>
      </c>
      <c r="F645" s="6" t="str">
        <f t="shared" si="9"/>
        <v>ok</v>
      </c>
    </row>
    <row r="646" spans="1:6" x14ac:dyDescent="0.25">
      <c r="A646" s="53" t="s">
        <v>648</v>
      </c>
      <c r="B646" s="54">
        <v>433505.3</v>
      </c>
      <c r="C646" s="55">
        <v>0</v>
      </c>
      <c r="D646" s="55">
        <v>0</v>
      </c>
      <c r="E646" s="7" t="s">
        <v>648</v>
      </c>
      <c r="F646" s="6" t="str">
        <f t="shared" si="9"/>
        <v>ok</v>
      </c>
    </row>
    <row r="647" spans="1:6" x14ac:dyDescent="0.25">
      <c r="A647" s="48" t="s">
        <v>649</v>
      </c>
      <c r="B647" s="25">
        <v>433505.3</v>
      </c>
      <c r="C647" s="26">
        <v>0</v>
      </c>
      <c r="D647" s="26">
        <v>0</v>
      </c>
      <c r="E647" s="7" t="s">
        <v>649</v>
      </c>
      <c r="F647" s="6" t="str">
        <f t="shared" ref="F647:F710" si="10">IF(A647=E647,"ok","erro")</f>
        <v>ok</v>
      </c>
    </row>
    <row r="648" spans="1:6" x14ac:dyDescent="0.25">
      <c r="A648" s="53" t="s">
        <v>650</v>
      </c>
      <c r="B648" s="54">
        <v>433505.3</v>
      </c>
      <c r="C648" s="55">
        <v>0</v>
      </c>
      <c r="D648" s="55">
        <v>0</v>
      </c>
      <c r="E648" s="7" t="s">
        <v>650</v>
      </c>
      <c r="F648" s="6" t="str">
        <f t="shared" si="10"/>
        <v>ok</v>
      </c>
    </row>
    <row r="649" spans="1:6" x14ac:dyDescent="0.25">
      <c r="A649" s="48" t="s">
        <v>651</v>
      </c>
      <c r="B649" s="25">
        <v>433505.3</v>
      </c>
      <c r="C649" s="26">
        <v>50.63</v>
      </c>
      <c r="D649" s="26">
        <v>0</v>
      </c>
      <c r="E649" s="7" t="s">
        <v>651</v>
      </c>
      <c r="F649" s="6" t="str">
        <f t="shared" si="10"/>
        <v>ok</v>
      </c>
    </row>
    <row r="650" spans="1:6" x14ac:dyDescent="0.25">
      <c r="A650" s="53" t="s">
        <v>652</v>
      </c>
      <c r="B650" s="54">
        <v>433505.3</v>
      </c>
      <c r="C650" s="55">
        <v>0</v>
      </c>
      <c r="D650" s="54">
        <v>7732.24</v>
      </c>
      <c r="E650" s="7" t="s">
        <v>652</v>
      </c>
      <c r="F650" s="6" t="str">
        <f t="shared" si="10"/>
        <v>ok</v>
      </c>
    </row>
    <row r="651" spans="1:6" x14ac:dyDescent="0.25">
      <c r="A651" s="48" t="s">
        <v>653</v>
      </c>
      <c r="B651" s="25">
        <v>578007.07999999996</v>
      </c>
      <c r="C651" s="25">
        <v>6833.96</v>
      </c>
      <c r="D651" s="26">
        <v>0</v>
      </c>
      <c r="E651" s="7" t="s">
        <v>653</v>
      </c>
      <c r="F651" s="6" t="str">
        <f t="shared" si="10"/>
        <v>ok</v>
      </c>
    </row>
    <row r="652" spans="1:6" ht="21" x14ac:dyDescent="0.25">
      <c r="A652" s="53" t="s">
        <v>654</v>
      </c>
      <c r="B652" s="54">
        <v>1156014.1399999999</v>
      </c>
      <c r="C652" s="55">
        <v>455.9</v>
      </c>
      <c r="D652" s="55">
        <v>0</v>
      </c>
      <c r="E652" s="7" t="s">
        <v>654</v>
      </c>
      <c r="F652" s="6" t="str">
        <f t="shared" si="10"/>
        <v>ok</v>
      </c>
    </row>
    <row r="653" spans="1:6" x14ac:dyDescent="0.25">
      <c r="A653" s="48" t="s">
        <v>655</v>
      </c>
      <c r="B653" s="25">
        <v>722508.84</v>
      </c>
      <c r="C653" s="26">
        <v>78.44</v>
      </c>
      <c r="D653" s="26">
        <v>0</v>
      </c>
      <c r="E653" s="7" t="s">
        <v>655</v>
      </c>
      <c r="F653" s="6" t="str">
        <f t="shared" si="10"/>
        <v>ok</v>
      </c>
    </row>
    <row r="654" spans="1:6" x14ac:dyDescent="0.25">
      <c r="A654" s="53" t="s">
        <v>656</v>
      </c>
      <c r="B654" s="54">
        <v>867010.6</v>
      </c>
      <c r="C654" s="55">
        <v>9.6199999999999992</v>
      </c>
      <c r="D654" s="55">
        <v>0</v>
      </c>
      <c r="E654" s="7" t="s">
        <v>656</v>
      </c>
      <c r="F654" s="6" t="str">
        <f t="shared" si="10"/>
        <v>ok</v>
      </c>
    </row>
    <row r="655" spans="1:6" x14ac:dyDescent="0.25">
      <c r="A655" s="48" t="s">
        <v>657</v>
      </c>
      <c r="B655" s="25">
        <v>433505.3</v>
      </c>
      <c r="C655" s="26">
        <v>28.32</v>
      </c>
      <c r="D655" s="26">
        <v>0</v>
      </c>
      <c r="E655" s="7" t="s">
        <v>657</v>
      </c>
      <c r="F655" s="6" t="str">
        <f t="shared" si="10"/>
        <v>ok</v>
      </c>
    </row>
    <row r="656" spans="1:6" x14ac:dyDescent="0.25">
      <c r="A656" s="53" t="s">
        <v>658</v>
      </c>
      <c r="B656" s="54">
        <v>722508.84</v>
      </c>
      <c r="C656" s="55">
        <v>368.37</v>
      </c>
      <c r="D656" s="55">
        <v>0</v>
      </c>
      <c r="E656" s="7" t="s">
        <v>658</v>
      </c>
      <c r="F656" s="6" t="str">
        <f t="shared" si="10"/>
        <v>ok</v>
      </c>
    </row>
    <row r="657" spans="1:6" x14ac:dyDescent="0.25">
      <c r="A657" s="48" t="s">
        <v>659</v>
      </c>
      <c r="B657" s="25">
        <v>433505.3</v>
      </c>
      <c r="C657" s="26">
        <v>110.38</v>
      </c>
      <c r="D657" s="26">
        <v>0</v>
      </c>
      <c r="E657" s="7" t="s">
        <v>659</v>
      </c>
      <c r="F657" s="6" t="str">
        <f t="shared" si="10"/>
        <v>ok</v>
      </c>
    </row>
    <row r="658" spans="1:6" ht="21" x14ac:dyDescent="0.25">
      <c r="A658" s="53" t="s">
        <v>660</v>
      </c>
      <c r="B658" s="54">
        <v>433505.3</v>
      </c>
      <c r="C658" s="55">
        <v>15.47</v>
      </c>
      <c r="D658" s="55">
        <v>0</v>
      </c>
      <c r="E658" s="7" t="s">
        <v>660</v>
      </c>
      <c r="F658" s="6" t="str">
        <f t="shared" si="10"/>
        <v>ok</v>
      </c>
    </row>
    <row r="659" spans="1:6" x14ac:dyDescent="0.25">
      <c r="A659" s="48" t="s">
        <v>661</v>
      </c>
      <c r="B659" s="25">
        <v>433505.3</v>
      </c>
      <c r="C659" s="26">
        <v>0</v>
      </c>
      <c r="D659" s="26">
        <v>0</v>
      </c>
      <c r="E659" s="7" t="s">
        <v>661</v>
      </c>
      <c r="F659" s="6" t="str">
        <f t="shared" si="10"/>
        <v>ok</v>
      </c>
    </row>
    <row r="660" spans="1:6" x14ac:dyDescent="0.25">
      <c r="A660" s="53" t="s">
        <v>662</v>
      </c>
      <c r="B660" s="54">
        <v>433505.3</v>
      </c>
      <c r="C660" s="55">
        <v>9.9499999999999993</v>
      </c>
      <c r="D660" s="55">
        <v>0</v>
      </c>
      <c r="E660" s="7" t="s">
        <v>662</v>
      </c>
      <c r="F660" s="6" t="str">
        <f t="shared" si="10"/>
        <v>ok</v>
      </c>
    </row>
    <row r="661" spans="1:6" ht="21" x14ac:dyDescent="0.25">
      <c r="A661" s="48" t="s">
        <v>663</v>
      </c>
      <c r="B661" s="25">
        <v>433505.3</v>
      </c>
      <c r="C661" s="26">
        <v>86.56</v>
      </c>
      <c r="D661" s="26">
        <v>0</v>
      </c>
      <c r="E661" s="7" t="s">
        <v>663</v>
      </c>
      <c r="F661" s="6" t="str">
        <f t="shared" si="10"/>
        <v>ok</v>
      </c>
    </row>
    <row r="662" spans="1:6" x14ac:dyDescent="0.25">
      <c r="A662" s="53" t="s">
        <v>664</v>
      </c>
      <c r="B662" s="54">
        <v>433505.3</v>
      </c>
      <c r="C662" s="55">
        <v>22.8</v>
      </c>
      <c r="D662" s="55">
        <v>0</v>
      </c>
      <c r="E662" s="7" t="s">
        <v>664</v>
      </c>
      <c r="F662" s="6" t="str">
        <f t="shared" si="10"/>
        <v>ok</v>
      </c>
    </row>
    <row r="663" spans="1:6" x14ac:dyDescent="0.25">
      <c r="A663" s="48" t="s">
        <v>665</v>
      </c>
      <c r="B663" s="25">
        <v>578007.07999999996</v>
      </c>
      <c r="C663" s="26">
        <v>0</v>
      </c>
      <c r="D663" s="26">
        <v>0</v>
      </c>
      <c r="E663" s="7" t="s">
        <v>665</v>
      </c>
      <c r="F663" s="6" t="str">
        <f t="shared" si="10"/>
        <v>ok</v>
      </c>
    </row>
    <row r="664" spans="1:6" x14ac:dyDescent="0.25">
      <c r="A664" s="53" t="s">
        <v>666</v>
      </c>
      <c r="B664" s="54">
        <v>2601031.7999999998</v>
      </c>
      <c r="C664" s="55">
        <v>817.64</v>
      </c>
      <c r="D664" s="55">
        <v>0</v>
      </c>
      <c r="E664" s="7" t="s">
        <v>666</v>
      </c>
      <c r="F664" s="6" t="str">
        <f t="shared" si="10"/>
        <v>ok</v>
      </c>
    </row>
    <row r="665" spans="1:6" x14ac:dyDescent="0.25">
      <c r="A665" s="48" t="s">
        <v>667</v>
      </c>
      <c r="B665" s="25">
        <v>722508.84</v>
      </c>
      <c r="C665" s="26">
        <v>31.98</v>
      </c>
      <c r="D665" s="26">
        <v>0</v>
      </c>
      <c r="E665" s="7" t="s">
        <v>667</v>
      </c>
      <c r="F665" s="6" t="str">
        <f t="shared" si="10"/>
        <v>ok</v>
      </c>
    </row>
    <row r="666" spans="1:6" x14ac:dyDescent="0.25">
      <c r="A666" s="53" t="s">
        <v>668</v>
      </c>
      <c r="B666" s="54">
        <v>1011512.37</v>
      </c>
      <c r="C666" s="54">
        <v>24721.97</v>
      </c>
      <c r="D666" s="55">
        <v>0</v>
      </c>
      <c r="E666" s="7" t="s">
        <v>668</v>
      </c>
      <c r="F666" s="6" t="str">
        <f t="shared" si="10"/>
        <v>ok</v>
      </c>
    </row>
    <row r="667" spans="1:6" x14ac:dyDescent="0.25">
      <c r="A667" s="48" t="s">
        <v>669</v>
      </c>
      <c r="B667" s="25">
        <v>1300515.8999999999</v>
      </c>
      <c r="C667" s="26">
        <v>196.84</v>
      </c>
      <c r="D667" s="26">
        <v>0</v>
      </c>
      <c r="E667" s="7" t="s">
        <v>669</v>
      </c>
      <c r="F667" s="6" t="str">
        <f t="shared" si="10"/>
        <v>ok</v>
      </c>
    </row>
    <row r="668" spans="1:6" x14ac:dyDescent="0.25">
      <c r="A668" s="53" t="s">
        <v>670</v>
      </c>
      <c r="B668" s="54">
        <v>433505.3</v>
      </c>
      <c r="C668" s="54">
        <v>5852.58</v>
      </c>
      <c r="D668" s="55">
        <v>0</v>
      </c>
      <c r="E668" s="7" t="s">
        <v>670</v>
      </c>
      <c r="F668" s="6" t="str">
        <f t="shared" si="10"/>
        <v>ok</v>
      </c>
    </row>
    <row r="669" spans="1:6" x14ac:dyDescent="0.25">
      <c r="A669" s="48" t="s">
        <v>671</v>
      </c>
      <c r="B669" s="25">
        <v>1011512.37</v>
      </c>
      <c r="C669" s="26">
        <v>412.5</v>
      </c>
      <c r="D669" s="26">
        <v>0</v>
      </c>
      <c r="E669" s="7" t="s">
        <v>671</v>
      </c>
      <c r="F669" s="6" t="str">
        <f t="shared" si="10"/>
        <v>ok</v>
      </c>
    </row>
    <row r="670" spans="1:6" ht="21" x14ac:dyDescent="0.25">
      <c r="A670" s="53" t="s">
        <v>672</v>
      </c>
      <c r="B670" s="54">
        <v>433505.3</v>
      </c>
      <c r="C670" s="55">
        <v>9.51</v>
      </c>
      <c r="D670" s="55">
        <v>0</v>
      </c>
      <c r="E670" s="7" t="s">
        <v>672</v>
      </c>
      <c r="F670" s="6" t="str">
        <f t="shared" si="10"/>
        <v>ok</v>
      </c>
    </row>
    <row r="671" spans="1:6" ht="21" x14ac:dyDescent="0.25">
      <c r="A671" s="48" t="s">
        <v>673</v>
      </c>
      <c r="B671" s="25">
        <v>433505.3</v>
      </c>
      <c r="C671" s="26">
        <v>30.16</v>
      </c>
      <c r="D671" s="26">
        <v>0</v>
      </c>
      <c r="E671" s="7" t="s">
        <v>673</v>
      </c>
      <c r="F671" s="6" t="str">
        <f t="shared" si="10"/>
        <v>ok</v>
      </c>
    </row>
    <row r="672" spans="1:6" ht="21" x14ac:dyDescent="0.25">
      <c r="A672" s="53" t="s">
        <v>674</v>
      </c>
      <c r="B672" s="54">
        <v>433505.3</v>
      </c>
      <c r="C672" s="55">
        <v>0</v>
      </c>
      <c r="D672" s="55">
        <v>0</v>
      </c>
      <c r="E672" s="7" t="s">
        <v>674</v>
      </c>
      <c r="F672" s="6" t="str">
        <f t="shared" si="10"/>
        <v>ok</v>
      </c>
    </row>
    <row r="673" spans="1:6" ht="21" x14ac:dyDescent="0.25">
      <c r="A673" s="48" t="s">
        <v>675</v>
      </c>
      <c r="B673" s="25">
        <v>433505.3</v>
      </c>
      <c r="C673" s="26">
        <v>0</v>
      </c>
      <c r="D673" s="26">
        <v>0</v>
      </c>
      <c r="E673" s="7" t="s">
        <v>675</v>
      </c>
      <c r="F673" s="6" t="str">
        <f t="shared" si="10"/>
        <v>ok</v>
      </c>
    </row>
    <row r="674" spans="1:6" ht="21" x14ac:dyDescent="0.25">
      <c r="A674" s="53" t="s">
        <v>676</v>
      </c>
      <c r="B674" s="54">
        <v>433505.3</v>
      </c>
      <c r="C674" s="55">
        <v>57.19</v>
      </c>
      <c r="D674" s="55">
        <v>0</v>
      </c>
      <c r="E674" s="7" t="s">
        <v>676</v>
      </c>
      <c r="F674" s="6" t="str">
        <f t="shared" si="10"/>
        <v>ok</v>
      </c>
    </row>
    <row r="675" spans="1:6" ht="21" x14ac:dyDescent="0.25">
      <c r="A675" s="48" t="s">
        <v>677</v>
      </c>
      <c r="B675" s="25">
        <v>433505.3</v>
      </c>
      <c r="C675" s="26">
        <v>0</v>
      </c>
      <c r="D675" s="26">
        <v>0</v>
      </c>
      <c r="E675" s="7" t="s">
        <v>677</v>
      </c>
      <c r="F675" s="6" t="str">
        <f t="shared" si="10"/>
        <v>ok</v>
      </c>
    </row>
    <row r="676" spans="1:6" ht="21" x14ac:dyDescent="0.25">
      <c r="A676" s="53" t="s">
        <v>678</v>
      </c>
      <c r="B676" s="54">
        <v>433505.3</v>
      </c>
      <c r="C676" s="55">
        <v>24.53</v>
      </c>
      <c r="D676" s="55">
        <v>0</v>
      </c>
      <c r="E676" s="7" t="s">
        <v>678</v>
      </c>
      <c r="F676" s="6" t="str">
        <f t="shared" si="10"/>
        <v>ok</v>
      </c>
    </row>
    <row r="677" spans="1:6" ht="21" x14ac:dyDescent="0.25">
      <c r="A677" s="48" t="s">
        <v>679</v>
      </c>
      <c r="B677" s="25">
        <v>433505.3</v>
      </c>
      <c r="C677" s="26">
        <v>745.64</v>
      </c>
      <c r="D677" s="26">
        <v>0</v>
      </c>
      <c r="E677" s="7" t="s">
        <v>679</v>
      </c>
      <c r="F677" s="6" t="str">
        <f t="shared" si="10"/>
        <v>ok</v>
      </c>
    </row>
    <row r="678" spans="1:6" ht="21" x14ac:dyDescent="0.25">
      <c r="A678" s="53" t="s">
        <v>680</v>
      </c>
      <c r="B678" s="54">
        <v>433505.3</v>
      </c>
      <c r="C678" s="55">
        <v>9.75</v>
      </c>
      <c r="D678" s="55">
        <v>0</v>
      </c>
      <c r="E678" s="7" t="s">
        <v>680</v>
      </c>
      <c r="F678" s="6" t="str">
        <f t="shared" si="10"/>
        <v>ok</v>
      </c>
    </row>
    <row r="679" spans="1:6" x14ac:dyDescent="0.25">
      <c r="A679" s="48" t="s">
        <v>681</v>
      </c>
      <c r="B679" s="25">
        <v>578007.07999999996</v>
      </c>
      <c r="C679" s="26">
        <v>80.63</v>
      </c>
      <c r="D679" s="26">
        <v>0</v>
      </c>
      <c r="E679" s="7" t="s">
        <v>681</v>
      </c>
      <c r="F679" s="6" t="str">
        <f t="shared" si="10"/>
        <v>ok</v>
      </c>
    </row>
    <row r="680" spans="1:6" x14ac:dyDescent="0.25">
      <c r="A680" s="53" t="s">
        <v>682</v>
      </c>
      <c r="B680" s="54">
        <v>4017172.78</v>
      </c>
      <c r="C680" s="55">
        <v>75.599999999999994</v>
      </c>
      <c r="D680" s="55">
        <v>0</v>
      </c>
      <c r="E680" s="7" t="s">
        <v>682</v>
      </c>
      <c r="F680" s="6" t="str">
        <f t="shared" si="10"/>
        <v>ok</v>
      </c>
    </row>
    <row r="681" spans="1:6" ht="21" x14ac:dyDescent="0.25">
      <c r="A681" s="48" t="s">
        <v>683</v>
      </c>
      <c r="B681" s="25">
        <v>722508.84</v>
      </c>
      <c r="C681" s="26">
        <v>27.38</v>
      </c>
      <c r="D681" s="26">
        <v>0</v>
      </c>
      <c r="E681" s="7" t="s">
        <v>683</v>
      </c>
      <c r="F681" s="6" t="str">
        <f t="shared" si="10"/>
        <v>ok</v>
      </c>
    </row>
    <row r="682" spans="1:6" ht="21" x14ac:dyDescent="0.25">
      <c r="A682" s="53" t="s">
        <v>684</v>
      </c>
      <c r="B682" s="54">
        <v>578007.07999999996</v>
      </c>
      <c r="C682" s="55">
        <v>160.31</v>
      </c>
      <c r="D682" s="55">
        <v>0</v>
      </c>
      <c r="E682" s="7" t="s">
        <v>684</v>
      </c>
      <c r="F682" s="6" t="str">
        <f t="shared" si="10"/>
        <v>ok</v>
      </c>
    </row>
    <row r="683" spans="1:6" ht="21" x14ac:dyDescent="0.25">
      <c r="A683" s="48" t="s">
        <v>685</v>
      </c>
      <c r="B683" s="25">
        <v>433505.3</v>
      </c>
      <c r="C683" s="26">
        <v>9.92</v>
      </c>
      <c r="D683" s="26">
        <v>0</v>
      </c>
      <c r="E683" s="7" t="s">
        <v>685</v>
      </c>
      <c r="F683" s="6" t="str">
        <f t="shared" si="10"/>
        <v>ok</v>
      </c>
    </row>
    <row r="684" spans="1:6" ht="21" x14ac:dyDescent="0.25">
      <c r="A684" s="53" t="s">
        <v>686</v>
      </c>
      <c r="B684" s="54">
        <v>722508.84</v>
      </c>
      <c r="C684" s="55">
        <v>28.92</v>
      </c>
      <c r="D684" s="55">
        <v>0</v>
      </c>
      <c r="E684" s="7" t="s">
        <v>686</v>
      </c>
      <c r="F684" s="6" t="str">
        <f t="shared" si="10"/>
        <v>ok</v>
      </c>
    </row>
    <row r="685" spans="1:6" ht="21" x14ac:dyDescent="0.25">
      <c r="A685" s="48" t="s">
        <v>687</v>
      </c>
      <c r="B685" s="25">
        <v>433505.3</v>
      </c>
      <c r="C685" s="26">
        <v>86.16</v>
      </c>
      <c r="D685" s="26">
        <v>0</v>
      </c>
      <c r="E685" s="7" t="s">
        <v>687</v>
      </c>
      <c r="F685" s="6" t="str">
        <f t="shared" si="10"/>
        <v>ok</v>
      </c>
    </row>
    <row r="686" spans="1:6" ht="21" x14ac:dyDescent="0.25">
      <c r="A686" s="53" t="s">
        <v>688</v>
      </c>
      <c r="B686" s="54">
        <v>433505.3</v>
      </c>
      <c r="C686" s="55">
        <v>8.4</v>
      </c>
      <c r="D686" s="55">
        <v>0</v>
      </c>
      <c r="E686" s="7" t="s">
        <v>688</v>
      </c>
      <c r="F686" s="6" t="str">
        <f t="shared" si="10"/>
        <v>ok</v>
      </c>
    </row>
    <row r="687" spans="1:6" ht="21" x14ac:dyDescent="0.25">
      <c r="A687" s="48" t="s">
        <v>689</v>
      </c>
      <c r="B687" s="25">
        <v>433505.3</v>
      </c>
      <c r="C687" s="26">
        <v>0</v>
      </c>
      <c r="D687" s="26">
        <v>0</v>
      </c>
      <c r="E687" s="7" t="s">
        <v>689</v>
      </c>
      <c r="F687" s="6" t="str">
        <f t="shared" si="10"/>
        <v>ok</v>
      </c>
    </row>
    <row r="688" spans="1:6" ht="21" x14ac:dyDescent="0.25">
      <c r="A688" s="53" t="s">
        <v>690</v>
      </c>
      <c r="B688" s="54">
        <v>433505.3</v>
      </c>
      <c r="C688" s="55">
        <v>0</v>
      </c>
      <c r="D688" s="55">
        <v>0</v>
      </c>
      <c r="E688" s="7" t="s">
        <v>690</v>
      </c>
      <c r="F688" s="6" t="str">
        <f t="shared" si="10"/>
        <v>ok</v>
      </c>
    </row>
    <row r="689" spans="1:6" ht="21" x14ac:dyDescent="0.25">
      <c r="A689" s="48" t="s">
        <v>691</v>
      </c>
      <c r="B689" s="25">
        <v>433505.3</v>
      </c>
      <c r="C689" s="26">
        <v>37.32</v>
      </c>
      <c r="D689" s="26">
        <v>0</v>
      </c>
      <c r="E689" s="7" t="s">
        <v>691</v>
      </c>
      <c r="F689" s="6" t="str">
        <f t="shared" si="10"/>
        <v>ok</v>
      </c>
    </row>
    <row r="690" spans="1:6" ht="21" x14ac:dyDescent="0.25">
      <c r="A690" s="53" t="s">
        <v>692</v>
      </c>
      <c r="B690" s="54">
        <v>1300515.8999999999</v>
      </c>
      <c r="C690" s="55">
        <v>548.08000000000004</v>
      </c>
      <c r="D690" s="55">
        <v>0</v>
      </c>
      <c r="E690" s="7" t="s">
        <v>692</v>
      </c>
      <c r="F690" s="6" t="str">
        <f t="shared" si="10"/>
        <v>ok</v>
      </c>
    </row>
    <row r="691" spans="1:6" ht="21" x14ac:dyDescent="0.25">
      <c r="A691" s="48" t="s">
        <v>693</v>
      </c>
      <c r="B691" s="25">
        <v>433505.3</v>
      </c>
      <c r="C691" s="26">
        <v>122.36</v>
      </c>
      <c r="D691" s="26">
        <v>0</v>
      </c>
      <c r="E691" s="7" t="s">
        <v>693</v>
      </c>
      <c r="F691" s="6" t="str">
        <f t="shared" si="10"/>
        <v>ok</v>
      </c>
    </row>
    <row r="692" spans="1:6" x14ac:dyDescent="0.25">
      <c r="A692" s="53" t="s">
        <v>694</v>
      </c>
      <c r="B692" s="54">
        <v>867010.6</v>
      </c>
      <c r="C692" s="54">
        <v>1368.28</v>
      </c>
      <c r="D692" s="55">
        <v>0</v>
      </c>
      <c r="E692" s="7" t="s">
        <v>694</v>
      </c>
      <c r="F692" s="6" t="str">
        <f t="shared" si="10"/>
        <v>ok</v>
      </c>
    </row>
    <row r="693" spans="1:6" ht="21" x14ac:dyDescent="0.25">
      <c r="A693" s="48" t="s">
        <v>695</v>
      </c>
      <c r="B693" s="25">
        <v>433505.3</v>
      </c>
      <c r="C693" s="26">
        <v>117.16</v>
      </c>
      <c r="D693" s="26">
        <v>0</v>
      </c>
      <c r="E693" s="7" t="s">
        <v>695</v>
      </c>
      <c r="F693" s="6" t="str">
        <f t="shared" si="10"/>
        <v>ok</v>
      </c>
    </row>
    <row r="694" spans="1:6" ht="21" x14ac:dyDescent="0.25">
      <c r="A694" s="53" t="s">
        <v>696</v>
      </c>
      <c r="B694" s="54">
        <v>433505.3</v>
      </c>
      <c r="C694" s="55">
        <v>288.42</v>
      </c>
      <c r="D694" s="55">
        <v>0</v>
      </c>
      <c r="E694" s="7" t="s">
        <v>696</v>
      </c>
      <c r="F694" s="6" t="str">
        <f t="shared" si="10"/>
        <v>ok</v>
      </c>
    </row>
    <row r="695" spans="1:6" ht="21" x14ac:dyDescent="0.25">
      <c r="A695" s="48" t="s">
        <v>697</v>
      </c>
      <c r="B695" s="25">
        <v>433505.3</v>
      </c>
      <c r="C695" s="26">
        <v>34.81</v>
      </c>
      <c r="D695" s="26">
        <v>0</v>
      </c>
      <c r="E695" s="7" t="s">
        <v>697</v>
      </c>
      <c r="F695" s="6" t="str">
        <f t="shared" si="10"/>
        <v>ok</v>
      </c>
    </row>
    <row r="696" spans="1:6" ht="21" x14ac:dyDescent="0.25">
      <c r="A696" s="53" t="s">
        <v>698</v>
      </c>
      <c r="B696" s="54">
        <v>433505.3</v>
      </c>
      <c r="C696" s="55">
        <v>335.72</v>
      </c>
      <c r="D696" s="55">
        <v>0</v>
      </c>
      <c r="E696" s="7" t="s">
        <v>698</v>
      </c>
      <c r="F696" s="6" t="str">
        <f t="shared" si="10"/>
        <v>ok</v>
      </c>
    </row>
    <row r="697" spans="1:6" ht="21" x14ac:dyDescent="0.25">
      <c r="A697" s="48" t="s">
        <v>699</v>
      </c>
      <c r="B697" s="25">
        <v>433505.3</v>
      </c>
      <c r="C697" s="26">
        <v>0</v>
      </c>
      <c r="D697" s="26">
        <v>0</v>
      </c>
      <c r="E697" s="7" t="s">
        <v>699</v>
      </c>
      <c r="F697" s="6" t="str">
        <f t="shared" si="10"/>
        <v>ok</v>
      </c>
    </row>
    <row r="698" spans="1:6" ht="21" x14ac:dyDescent="0.25">
      <c r="A698" s="53" t="s">
        <v>700</v>
      </c>
      <c r="B698" s="54">
        <v>433505.3</v>
      </c>
      <c r="C698" s="55">
        <v>0</v>
      </c>
      <c r="D698" s="55">
        <v>0</v>
      </c>
      <c r="E698" s="7" t="s">
        <v>700</v>
      </c>
      <c r="F698" s="6" t="str">
        <f t="shared" si="10"/>
        <v>ok</v>
      </c>
    </row>
    <row r="699" spans="1:6" ht="21" x14ac:dyDescent="0.25">
      <c r="A699" s="48" t="s">
        <v>701</v>
      </c>
      <c r="B699" s="25">
        <v>433505.3</v>
      </c>
      <c r="C699" s="26">
        <v>41.69</v>
      </c>
      <c r="D699" s="26">
        <v>0</v>
      </c>
      <c r="E699" s="7" t="s">
        <v>701</v>
      </c>
      <c r="F699" s="6" t="str">
        <f t="shared" si="10"/>
        <v>ok</v>
      </c>
    </row>
    <row r="700" spans="1:6" ht="21" x14ac:dyDescent="0.25">
      <c r="A700" s="53" t="s">
        <v>702</v>
      </c>
      <c r="B700" s="54">
        <v>1156014.1399999999</v>
      </c>
      <c r="C700" s="55">
        <v>401.01</v>
      </c>
      <c r="D700" s="55">
        <v>0</v>
      </c>
      <c r="E700" s="7" t="s">
        <v>702</v>
      </c>
      <c r="F700" s="6" t="str">
        <f t="shared" si="10"/>
        <v>ok</v>
      </c>
    </row>
    <row r="701" spans="1:6" ht="21" x14ac:dyDescent="0.25">
      <c r="A701" s="48" t="s">
        <v>703</v>
      </c>
      <c r="B701" s="25">
        <v>433505.3</v>
      </c>
      <c r="C701" s="26">
        <v>658.67</v>
      </c>
      <c r="D701" s="26">
        <v>0</v>
      </c>
      <c r="E701" s="7" t="s">
        <v>703</v>
      </c>
      <c r="F701" s="6" t="str">
        <f t="shared" si="10"/>
        <v>ok</v>
      </c>
    </row>
    <row r="702" spans="1:6" ht="21" x14ac:dyDescent="0.25">
      <c r="A702" s="53" t="s">
        <v>704</v>
      </c>
      <c r="B702" s="54">
        <v>433505.3</v>
      </c>
      <c r="C702" s="55">
        <v>147.41999999999999</v>
      </c>
      <c r="D702" s="55">
        <v>0</v>
      </c>
      <c r="E702" s="7" t="s">
        <v>704</v>
      </c>
      <c r="F702" s="6" t="str">
        <f t="shared" si="10"/>
        <v>ok</v>
      </c>
    </row>
    <row r="703" spans="1:6" ht="21" x14ac:dyDescent="0.25">
      <c r="A703" s="48" t="s">
        <v>705</v>
      </c>
      <c r="B703" s="25">
        <v>867010.6</v>
      </c>
      <c r="C703" s="26">
        <v>77</v>
      </c>
      <c r="D703" s="26">
        <v>0</v>
      </c>
      <c r="E703" s="7" t="s">
        <v>705</v>
      </c>
      <c r="F703" s="6" t="str">
        <f t="shared" si="10"/>
        <v>ok</v>
      </c>
    </row>
    <row r="704" spans="1:6" ht="21" x14ac:dyDescent="0.25">
      <c r="A704" s="53" t="s">
        <v>706</v>
      </c>
      <c r="B704" s="54">
        <v>433505.3</v>
      </c>
      <c r="C704" s="55">
        <v>0</v>
      </c>
      <c r="D704" s="55">
        <v>0</v>
      </c>
      <c r="E704" s="7" t="s">
        <v>706</v>
      </c>
      <c r="F704" s="6" t="str">
        <f t="shared" si="10"/>
        <v>ok</v>
      </c>
    </row>
    <row r="705" spans="1:6" ht="21" x14ac:dyDescent="0.25">
      <c r="A705" s="48" t="s">
        <v>707</v>
      </c>
      <c r="B705" s="25">
        <v>433505.3</v>
      </c>
      <c r="C705" s="26">
        <v>0</v>
      </c>
      <c r="D705" s="26">
        <v>0</v>
      </c>
      <c r="E705" s="7" t="s">
        <v>707</v>
      </c>
      <c r="F705" s="6" t="str">
        <f t="shared" si="10"/>
        <v>ok</v>
      </c>
    </row>
    <row r="706" spans="1:6" ht="21" x14ac:dyDescent="0.25">
      <c r="A706" s="53" t="s">
        <v>708</v>
      </c>
      <c r="B706" s="54">
        <v>433505.3</v>
      </c>
      <c r="C706" s="55">
        <v>0</v>
      </c>
      <c r="D706" s="55">
        <v>0</v>
      </c>
      <c r="E706" s="7" t="s">
        <v>708</v>
      </c>
      <c r="F706" s="6" t="str">
        <f t="shared" si="10"/>
        <v>ok</v>
      </c>
    </row>
    <row r="707" spans="1:6" ht="21" x14ac:dyDescent="0.25">
      <c r="A707" s="48" t="s">
        <v>709</v>
      </c>
      <c r="B707" s="25">
        <v>578007.07999999996</v>
      </c>
      <c r="C707" s="26">
        <v>28.55</v>
      </c>
      <c r="D707" s="26">
        <v>0</v>
      </c>
      <c r="E707" s="7" t="s">
        <v>709</v>
      </c>
      <c r="F707" s="6" t="str">
        <f t="shared" si="10"/>
        <v>ok</v>
      </c>
    </row>
    <row r="708" spans="1:6" ht="21" x14ac:dyDescent="0.25">
      <c r="A708" s="53" t="s">
        <v>710</v>
      </c>
      <c r="B708" s="54">
        <v>1011512.37</v>
      </c>
      <c r="C708" s="55">
        <v>30.08</v>
      </c>
      <c r="D708" s="55">
        <v>0</v>
      </c>
      <c r="E708" s="7" t="s">
        <v>710</v>
      </c>
      <c r="F708" s="6" t="str">
        <f t="shared" si="10"/>
        <v>ok</v>
      </c>
    </row>
    <row r="709" spans="1:6" ht="21" x14ac:dyDescent="0.25">
      <c r="A709" s="48" t="s">
        <v>711</v>
      </c>
      <c r="B709" s="25">
        <v>433505.3</v>
      </c>
      <c r="C709" s="26">
        <v>0</v>
      </c>
      <c r="D709" s="26">
        <v>0</v>
      </c>
      <c r="E709" s="7" t="s">
        <v>711</v>
      </c>
      <c r="F709" s="6" t="str">
        <f t="shared" si="10"/>
        <v>ok</v>
      </c>
    </row>
    <row r="710" spans="1:6" ht="21" x14ac:dyDescent="0.25">
      <c r="A710" s="53" t="s">
        <v>712</v>
      </c>
      <c r="B710" s="54">
        <v>433505.3</v>
      </c>
      <c r="C710" s="55">
        <v>4.97</v>
      </c>
      <c r="D710" s="55">
        <v>0</v>
      </c>
      <c r="E710" s="7" t="s">
        <v>712</v>
      </c>
      <c r="F710" s="6" t="str">
        <f t="shared" si="10"/>
        <v>ok</v>
      </c>
    </row>
    <row r="711" spans="1:6" x14ac:dyDescent="0.25">
      <c r="A711" s="48" t="s">
        <v>713</v>
      </c>
      <c r="B711" s="25">
        <v>433505.3</v>
      </c>
      <c r="C711" s="26">
        <v>44.41</v>
      </c>
      <c r="D711" s="26">
        <v>0</v>
      </c>
      <c r="E711" s="7" t="s">
        <v>713</v>
      </c>
      <c r="F711" s="6" t="str">
        <f t="shared" ref="F711:F774" si="11">IF(A711=E711,"ok","erro")</f>
        <v>ok</v>
      </c>
    </row>
    <row r="712" spans="1:6" x14ac:dyDescent="0.25">
      <c r="A712" s="53" t="s">
        <v>714</v>
      </c>
      <c r="B712" s="54">
        <v>1445017.67</v>
      </c>
      <c r="C712" s="55">
        <v>80.08</v>
      </c>
      <c r="D712" s="55">
        <v>0</v>
      </c>
      <c r="E712" s="7" t="s">
        <v>714</v>
      </c>
      <c r="F712" s="6" t="str">
        <f t="shared" si="11"/>
        <v>ok</v>
      </c>
    </row>
    <row r="713" spans="1:6" ht="21" x14ac:dyDescent="0.25">
      <c r="A713" s="48" t="s">
        <v>715</v>
      </c>
      <c r="B713" s="25">
        <v>433505.3</v>
      </c>
      <c r="C713" s="26">
        <v>0</v>
      </c>
      <c r="D713" s="26">
        <v>0</v>
      </c>
      <c r="E713" s="7" t="s">
        <v>715</v>
      </c>
      <c r="F713" s="6" t="str">
        <f t="shared" si="11"/>
        <v>ok</v>
      </c>
    </row>
    <row r="714" spans="1:6" ht="21" x14ac:dyDescent="0.25">
      <c r="A714" s="53" t="s">
        <v>716</v>
      </c>
      <c r="B714" s="54">
        <v>433505.3</v>
      </c>
      <c r="C714" s="55">
        <v>59.4</v>
      </c>
      <c r="D714" s="55">
        <v>0</v>
      </c>
      <c r="E714" s="7" t="s">
        <v>716</v>
      </c>
      <c r="F714" s="6" t="str">
        <f t="shared" si="11"/>
        <v>ok</v>
      </c>
    </row>
    <row r="715" spans="1:6" ht="21" x14ac:dyDescent="0.25">
      <c r="A715" s="48" t="s">
        <v>717</v>
      </c>
      <c r="B715" s="25">
        <v>433505.3</v>
      </c>
      <c r="C715" s="26">
        <v>15.92</v>
      </c>
      <c r="D715" s="26">
        <v>0</v>
      </c>
      <c r="E715" s="7" t="s">
        <v>717</v>
      </c>
      <c r="F715" s="6" t="str">
        <f t="shared" si="11"/>
        <v>ok</v>
      </c>
    </row>
    <row r="716" spans="1:6" ht="21" x14ac:dyDescent="0.25">
      <c r="A716" s="53" t="s">
        <v>718</v>
      </c>
      <c r="B716" s="54">
        <v>867010.6</v>
      </c>
      <c r="C716" s="55">
        <v>61.57</v>
      </c>
      <c r="D716" s="55">
        <v>0</v>
      </c>
      <c r="E716" s="7" t="s">
        <v>718</v>
      </c>
      <c r="F716" s="6" t="str">
        <f t="shared" si="11"/>
        <v>ok</v>
      </c>
    </row>
    <row r="717" spans="1:6" ht="21" x14ac:dyDescent="0.25">
      <c r="A717" s="48" t="s">
        <v>719</v>
      </c>
      <c r="B717" s="25">
        <v>433505.3</v>
      </c>
      <c r="C717" s="26">
        <v>0</v>
      </c>
      <c r="D717" s="26">
        <v>0</v>
      </c>
      <c r="E717" s="7" t="s">
        <v>719</v>
      </c>
      <c r="F717" s="6" t="str">
        <f t="shared" si="11"/>
        <v>ok</v>
      </c>
    </row>
    <row r="718" spans="1:6" x14ac:dyDescent="0.25">
      <c r="A718" s="53" t="s">
        <v>720</v>
      </c>
      <c r="B718" s="54">
        <v>1589519.44</v>
      </c>
      <c r="C718" s="55">
        <v>291.85000000000002</v>
      </c>
      <c r="D718" s="55">
        <v>0</v>
      </c>
      <c r="E718" s="7" t="s">
        <v>720</v>
      </c>
      <c r="F718" s="6" t="str">
        <f t="shared" si="11"/>
        <v>ok</v>
      </c>
    </row>
    <row r="719" spans="1:6" ht="21" x14ac:dyDescent="0.25">
      <c r="A719" s="48" t="s">
        <v>721</v>
      </c>
      <c r="B719" s="25">
        <v>433505.3</v>
      </c>
      <c r="C719" s="26">
        <v>65.64</v>
      </c>
      <c r="D719" s="26">
        <v>0</v>
      </c>
      <c r="E719" s="7" t="s">
        <v>721</v>
      </c>
      <c r="F719" s="6" t="str">
        <f t="shared" si="11"/>
        <v>ok</v>
      </c>
    </row>
    <row r="720" spans="1:6" ht="21" x14ac:dyDescent="0.25">
      <c r="A720" s="53" t="s">
        <v>722</v>
      </c>
      <c r="B720" s="54">
        <v>433505.3</v>
      </c>
      <c r="C720" s="54">
        <v>2465.48</v>
      </c>
      <c r="D720" s="55">
        <v>0</v>
      </c>
      <c r="E720" s="7" t="s">
        <v>722</v>
      </c>
      <c r="F720" s="6" t="str">
        <f t="shared" si="11"/>
        <v>ok</v>
      </c>
    </row>
    <row r="721" spans="1:6" ht="21" x14ac:dyDescent="0.25">
      <c r="A721" s="48" t="s">
        <v>723</v>
      </c>
      <c r="B721" s="25">
        <v>433505.3</v>
      </c>
      <c r="C721" s="26">
        <v>9.9499999999999993</v>
      </c>
      <c r="D721" s="26">
        <v>0</v>
      </c>
      <c r="E721" s="7" t="s">
        <v>723</v>
      </c>
      <c r="F721" s="6" t="str">
        <f t="shared" si="11"/>
        <v>ok</v>
      </c>
    </row>
    <row r="722" spans="1:6" x14ac:dyDescent="0.25">
      <c r="A722" s="53" t="s">
        <v>724</v>
      </c>
      <c r="B722" s="54">
        <v>578007.07999999996</v>
      </c>
      <c r="C722" s="55">
        <v>19.89</v>
      </c>
      <c r="D722" s="55">
        <v>0</v>
      </c>
      <c r="E722" s="7" t="s">
        <v>724</v>
      </c>
      <c r="F722" s="6" t="str">
        <f t="shared" si="11"/>
        <v>ok</v>
      </c>
    </row>
    <row r="723" spans="1:6" ht="21" x14ac:dyDescent="0.25">
      <c r="A723" s="48" t="s">
        <v>725</v>
      </c>
      <c r="B723" s="25">
        <v>433505.3</v>
      </c>
      <c r="C723" s="26">
        <v>0</v>
      </c>
      <c r="D723" s="26">
        <v>0</v>
      </c>
      <c r="E723" s="7" t="s">
        <v>725</v>
      </c>
      <c r="F723" s="6" t="str">
        <f t="shared" si="11"/>
        <v>ok</v>
      </c>
    </row>
    <row r="724" spans="1:6" ht="21" x14ac:dyDescent="0.25">
      <c r="A724" s="53" t="s">
        <v>726</v>
      </c>
      <c r="B724" s="54">
        <v>433505.3</v>
      </c>
      <c r="C724" s="55">
        <v>0</v>
      </c>
      <c r="D724" s="55">
        <v>0</v>
      </c>
      <c r="E724" s="7" t="s">
        <v>726</v>
      </c>
      <c r="F724" s="6" t="str">
        <f t="shared" si="11"/>
        <v>ok</v>
      </c>
    </row>
    <row r="725" spans="1:6" ht="21" x14ac:dyDescent="0.25">
      <c r="A725" s="48" t="s">
        <v>727</v>
      </c>
      <c r="B725" s="25">
        <v>433505.3</v>
      </c>
      <c r="C725" s="26">
        <v>321.51</v>
      </c>
      <c r="D725" s="26">
        <v>0</v>
      </c>
      <c r="E725" s="7" t="s">
        <v>727</v>
      </c>
      <c r="F725" s="6" t="str">
        <f t="shared" si="11"/>
        <v>ok</v>
      </c>
    </row>
    <row r="726" spans="1:6" ht="21" x14ac:dyDescent="0.25">
      <c r="A726" s="53" t="s">
        <v>728</v>
      </c>
      <c r="B726" s="54">
        <v>578007.07999999996</v>
      </c>
      <c r="C726" s="55">
        <v>17.2</v>
      </c>
      <c r="D726" s="55">
        <v>0</v>
      </c>
      <c r="E726" s="7" t="s">
        <v>728</v>
      </c>
      <c r="F726" s="6" t="str">
        <f t="shared" si="11"/>
        <v>ok</v>
      </c>
    </row>
    <row r="727" spans="1:6" ht="21" x14ac:dyDescent="0.25">
      <c r="A727" s="48" t="s">
        <v>729</v>
      </c>
      <c r="B727" s="25">
        <v>578007.07999999996</v>
      </c>
      <c r="C727" s="26">
        <v>144.41</v>
      </c>
      <c r="D727" s="26">
        <v>0</v>
      </c>
      <c r="E727" s="7" t="s">
        <v>729</v>
      </c>
      <c r="F727" s="6" t="str">
        <f t="shared" si="11"/>
        <v>ok</v>
      </c>
    </row>
    <row r="728" spans="1:6" ht="21" x14ac:dyDescent="0.25">
      <c r="A728" s="53" t="s">
        <v>730</v>
      </c>
      <c r="B728" s="54">
        <v>433505.3</v>
      </c>
      <c r="C728" s="55">
        <v>0</v>
      </c>
      <c r="D728" s="55">
        <v>0</v>
      </c>
      <c r="E728" s="7" t="s">
        <v>730</v>
      </c>
      <c r="F728" s="6" t="str">
        <f t="shared" si="11"/>
        <v>ok</v>
      </c>
    </row>
    <row r="729" spans="1:6" ht="21" x14ac:dyDescent="0.25">
      <c r="A729" s="48" t="s">
        <v>731</v>
      </c>
      <c r="B729" s="25">
        <v>1011512.37</v>
      </c>
      <c r="C729" s="26">
        <v>566.28</v>
      </c>
      <c r="D729" s="26">
        <v>0</v>
      </c>
      <c r="E729" s="7" t="s">
        <v>731</v>
      </c>
      <c r="F729" s="6" t="str">
        <f t="shared" si="11"/>
        <v>ok</v>
      </c>
    </row>
    <row r="730" spans="1:6" x14ac:dyDescent="0.25">
      <c r="A730" s="53" t="s">
        <v>732</v>
      </c>
      <c r="B730" s="54">
        <v>1156014.1399999999</v>
      </c>
      <c r="C730" s="55">
        <v>433.18</v>
      </c>
      <c r="D730" s="55">
        <v>0</v>
      </c>
      <c r="E730" s="7" t="s">
        <v>732</v>
      </c>
      <c r="F730" s="6" t="str">
        <f t="shared" si="11"/>
        <v>ok</v>
      </c>
    </row>
    <row r="731" spans="1:6" ht="31.5" x14ac:dyDescent="0.25">
      <c r="A731" s="48" t="s">
        <v>733</v>
      </c>
      <c r="B731" s="25">
        <v>433505.3</v>
      </c>
      <c r="C731" s="26">
        <v>358.32</v>
      </c>
      <c r="D731" s="26">
        <v>0</v>
      </c>
      <c r="E731" s="7" t="s">
        <v>733</v>
      </c>
      <c r="F731" s="6" t="str">
        <f t="shared" si="11"/>
        <v>ok</v>
      </c>
    </row>
    <row r="732" spans="1:6" ht="21" x14ac:dyDescent="0.25">
      <c r="A732" s="53" t="s">
        <v>734</v>
      </c>
      <c r="B732" s="54">
        <v>433505.3</v>
      </c>
      <c r="C732" s="55">
        <v>10.42</v>
      </c>
      <c r="D732" s="55">
        <v>0</v>
      </c>
      <c r="E732" s="7" t="s">
        <v>734</v>
      </c>
      <c r="F732" s="6" t="str">
        <f t="shared" si="11"/>
        <v>ok</v>
      </c>
    </row>
    <row r="733" spans="1:6" ht="21" x14ac:dyDescent="0.25">
      <c r="A733" s="48" t="s">
        <v>735</v>
      </c>
      <c r="B733" s="25">
        <v>433505.3</v>
      </c>
      <c r="C733" s="26">
        <v>35.42</v>
      </c>
      <c r="D733" s="26">
        <v>0</v>
      </c>
      <c r="E733" s="7" t="s">
        <v>735</v>
      </c>
      <c r="F733" s="6" t="str">
        <f t="shared" si="11"/>
        <v>ok</v>
      </c>
    </row>
    <row r="734" spans="1:6" ht="21" x14ac:dyDescent="0.25">
      <c r="A734" s="53" t="s">
        <v>736</v>
      </c>
      <c r="B734" s="54">
        <v>1011512.37</v>
      </c>
      <c r="C734" s="55">
        <v>124.63</v>
      </c>
      <c r="D734" s="55">
        <v>0</v>
      </c>
      <c r="E734" s="7" t="s">
        <v>736</v>
      </c>
      <c r="F734" s="6" t="str">
        <f t="shared" si="11"/>
        <v>ok</v>
      </c>
    </row>
    <row r="735" spans="1:6" ht="21" x14ac:dyDescent="0.25">
      <c r="A735" s="48" t="s">
        <v>737</v>
      </c>
      <c r="B735" s="25">
        <v>578007.07999999996</v>
      </c>
      <c r="C735" s="26">
        <v>0</v>
      </c>
      <c r="D735" s="26">
        <v>0</v>
      </c>
      <c r="E735" s="7" t="s">
        <v>737</v>
      </c>
      <c r="F735" s="6" t="str">
        <f t="shared" si="11"/>
        <v>ok</v>
      </c>
    </row>
    <row r="736" spans="1:6" ht="21" x14ac:dyDescent="0.25">
      <c r="A736" s="53" t="s">
        <v>866</v>
      </c>
      <c r="B736" s="54">
        <v>2023024.74</v>
      </c>
      <c r="C736" s="55">
        <v>47.91</v>
      </c>
      <c r="D736" s="55">
        <v>0</v>
      </c>
      <c r="E736" s="7" t="s">
        <v>738</v>
      </c>
      <c r="F736" s="6" t="str">
        <f t="shared" si="11"/>
        <v>ok</v>
      </c>
    </row>
    <row r="737" spans="1:6" ht="21" x14ac:dyDescent="0.25">
      <c r="A737" s="48" t="s">
        <v>739</v>
      </c>
      <c r="B737" s="25">
        <v>578007.07999999996</v>
      </c>
      <c r="C737" s="26">
        <v>10.67</v>
      </c>
      <c r="D737" s="26">
        <v>0</v>
      </c>
      <c r="E737" s="7" t="s">
        <v>739</v>
      </c>
      <c r="F737" s="6" t="str">
        <f t="shared" si="11"/>
        <v>ok</v>
      </c>
    </row>
    <row r="738" spans="1:6" ht="21" x14ac:dyDescent="0.25">
      <c r="A738" s="53" t="s">
        <v>740</v>
      </c>
      <c r="B738" s="54">
        <v>433505.3</v>
      </c>
      <c r="C738" s="55">
        <v>0</v>
      </c>
      <c r="D738" s="55">
        <v>0</v>
      </c>
      <c r="E738" s="7" t="s">
        <v>740</v>
      </c>
      <c r="F738" s="6" t="str">
        <f t="shared" si="11"/>
        <v>ok</v>
      </c>
    </row>
    <row r="739" spans="1:6" ht="21" x14ac:dyDescent="0.25">
      <c r="A739" s="48" t="s">
        <v>741</v>
      </c>
      <c r="B739" s="25">
        <v>433505.3</v>
      </c>
      <c r="C739" s="26">
        <v>29.5</v>
      </c>
      <c r="D739" s="26">
        <v>0</v>
      </c>
      <c r="E739" s="7" t="s">
        <v>741</v>
      </c>
      <c r="F739" s="6" t="str">
        <f t="shared" si="11"/>
        <v>ok</v>
      </c>
    </row>
    <row r="740" spans="1:6" ht="21" x14ac:dyDescent="0.25">
      <c r="A740" s="53" t="s">
        <v>742</v>
      </c>
      <c r="B740" s="54">
        <v>433505.3</v>
      </c>
      <c r="C740" s="55">
        <v>28.92</v>
      </c>
      <c r="D740" s="55">
        <v>0</v>
      </c>
      <c r="E740" s="7" t="s">
        <v>742</v>
      </c>
      <c r="F740" s="6" t="str">
        <f t="shared" si="11"/>
        <v>ok</v>
      </c>
    </row>
    <row r="741" spans="1:6" ht="21" x14ac:dyDescent="0.25">
      <c r="A741" s="48" t="s">
        <v>743</v>
      </c>
      <c r="B741" s="25">
        <v>867010.6</v>
      </c>
      <c r="C741" s="25">
        <v>1274.46</v>
      </c>
      <c r="D741" s="26">
        <v>0</v>
      </c>
      <c r="E741" s="7" t="s">
        <v>743</v>
      </c>
      <c r="F741" s="6" t="str">
        <f t="shared" si="11"/>
        <v>ok</v>
      </c>
    </row>
    <row r="742" spans="1:6" ht="21" x14ac:dyDescent="0.25">
      <c r="A742" s="53" t="s">
        <v>744</v>
      </c>
      <c r="B742" s="54">
        <v>722508.84</v>
      </c>
      <c r="C742" s="55">
        <v>114.4</v>
      </c>
      <c r="D742" s="55">
        <v>0</v>
      </c>
      <c r="E742" s="7" t="s">
        <v>744</v>
      </c>
      <c r="F742" s="6" t="str">
        <f t="shared" si="11"/>
        <v>ok</v>
      </c>
    </row>
    <row r="743" spans="1:6" ht="21" x14ac:dyDescent="0.25">
      <c r="A743" s="48" t="s">
        <v>745</v>
      </c>
      <c r="B743" s="25">
        <v>1011512.37</v>
      </c>
      <c r="C743" s="25">
        <v>1622.21</v>
      </c>
      <c r="D743" s="26">
        <v>0</v>
      </c>
      <c r="E743" s="7" t="s">
        <v>745</v>
      </c>
      <c r="F743" s="6" t="str">
        <f t="shared" si="11"/>
        <v>ok</v>
      </c>
    </row>
    <row r="744" spans="1:6" ht="21" x14ac:dyDescent="0.25">
      <c r="A744" s="53" t="s">
        <v>746</v>
      </c>
      <c r="B744" s="54">
        <v>1011512.37</v>
      </c>
      <c r="C744" s="55">
        <v>26.85</v>
      </c>
      <c r="D744" s="55">
        <v>0</v>
      </c>
      <c r="E744" s="7" t="s">
        <v>746</v>
      </c>
      <c r="F744" s="6" t="str">
        <f t="shared" si="11"/>
        <v>ok</v>
      </c>
    </row>
    <row r="745" spans="1:6" ht="21" x14ac:dyDescent="0.25">
      <c r="A745" s="48" t="s">
        <v>747</v>
      </c>
      <c r="B745" s="25">
        <v>433505.3</v>
      </c>
      <c r="C745" s="26">
        <v>210.03</v>
      </c>
      <c r="D745" s="26">
        <v>0</v>
      </c>
      <c r="E745" s="7" t="s">
        <v>747</v>
      </c>
      <c r="F745" s="6" t="str">
        <f t="shared" si="11"/>
        <v>ok</v>
      </c>
    </row>
    <row r="746" spans="1:6" ht="21" x14ac:dyDescent="0.25">
      <c r="A746" s="53" t="s">
        <v>748</v>
      </c>
      <c r="B746" s="54">
        <v>867010.6</v>
      </c>
      <c r="C746" s="55">
        <v>12.4</v>
      </c>
      <c r="D746" s="55">
        <v>0</v>
      </c>
      <c r="E746" s="7" t="s">
        <v>748</v>
      </c>
      <c r="F746" s="6" t="str">
        <f t="shared" si="11"/>
        <v>ok</v>
      </c>
    </row>
    <row r="747" spans="1:6" ht="21" x14ac:dyDescent="0.25">
      <c r="A747" s="48" t="s">
        <v>749</v>
      </c>
      <c r="B747" s="25">
        <v>433505.3</v>
      </c>
      <c r="C747" s="26">
        <v>0</v>
      </c>
      <c r="D747" s="26">
        <v>0</v>
      </c>
      <c r="E747" s="7" t="s">
        <v>749</v>
      </c>
      <c r="F747" s="6" t="str">
        <f t="shared" si="11"/>
        <v>ok</v>
      </c>
    </row>
    <row r="748" spans="1:6" ht="21" x14ac:dyDescent="0.25">
      <c r="A748" s="53" t="s">
        <v>750</v>
      </c>
      <c r="B748" s="54">
        <v>433505.3</v>
      </c>
      <c r="C748" s="55">
        <v>0</v>
      </c>
      <c r="D748" s="55">
        <v>0</v>
      </c>
      <c r="E748" s="7" t="s">
        <v>750</v>
      </c>
      <c r="F748" s="6" t="str">
        <f t="shared" si="11"/>
        <v>ok</v>
      </c>
    </row>
    <row r="749" spans="1:6" ht="21" x14ac:dyDescent="0.25">
      <c r="A749" s="48" t="s">
        <v>751</v>
      </c>
      <c r="B749" s="25">
        <v>433505.3</v>
      </c>
      <c r="C749" s="26">
        <v>4.97</v>
      </c>
      <c r="D749" s="26">
        <v>0</v>
      </c>
      <c r="E749" s="7" t="s">
        <v>751</v>
      </c>
      <c r="F749" s="6" t="str">
        <f t="shared" si="11"/>
        <v>ok</v>
      </c>
    </row>
    <row r="750" spans="1:6" ht="21" x14ac:dyDescent="0.25">
      <c r="A750" s="53" t="s">
        <v>752</v>
      </c>
      <c r="B750" s="54">
        <v>433505.3</v>
      </c>
      <c r="C750" s="55">
        <v>0</v>
      </c>
      <c r="D750" s="55">
        <v>0</v>
      </c>
      <c r="E750" s="7" t="s">
        <v>752</v>
      </c>
      <c r="F750" s="6" t="str">
        <f t="shared" si="11"/>
        <v>ok</v>
      </c>
    </row>
    <row r="751" spans="1:6" ht="21" x14ac:dyDescent="0.25">
      <c r="A751" s="48" t="s">
        <v>753</v>
      </c>
      <c r="B751" s="25">
        <v>433505.3</v>
      </c>
      <c r="C751" s="26">
        <v>85.1</v>
      </c>
      <c r="D751" s="26">
        <v>0</v>
      </c>
      <c r="E751" s="7" t="s">
        <v>753</v>
      </c>
      <c r="F751" s="6" t="str">
        <f t="shared" si="11"/>
        <v>ok</v>
      </c>
    </row>
    <row r="752" spans="1:6" ht="21" x14ac:dyDescent="0.25">
      <c r="A752" s="53" t="s">
        <v>754</v>
      </c>
      <c r="B752" s="54">
        <v>433505.3</v>
      </c>
      <c r="C752" s="55">
        <v>19.89</v>
      </c>
      <c r="D752" s="55">
        <v>0</v>
      </c>
      <c r="E752" s="7" t="s">
        <v>754</v>
      </c>
      <c r="F752" s="6" t="str">
        <f t="shared" si="11"/>
        <v>ok</v>
      </c>
    </row>
    <row r="753" spans="1:6" ht="21" x14ac:dyDescent="0.25">
      <c r="A753" s="48" t="s">
        <v>755</v>
      </c>
      <c r="B753" s="25">
        <v>433505.3</v>
      </c>
      <c r="C753" s="26">
        <v>14.95</v>
      </c>
      <c r="D753" s="26">
        <v>0</v>
      </c>
      <c r="E753" s="7" t="s">
        <v>755</v>
      </c>
      <c r="F753" s="6" t="str">
        <f t="shared" si="11"/>
        <v>ok</v>
      </c>
    </row>
    <row r="754" spans="1:6" x14ac:dyDescent="0.25">
      <c r="A754" s="53" t="s">
        <v>756</v>
      </c>
      <c r="B754" s="54">
        <v>1445017.67</v>
      </c>
      <c r="C754" s="55">
        <v>0</v>
      </c>
      <c r="D754" s="55">
        <v>0</v>
      </c>
      <c r="E754" s="7" t="s">
        <v>756</v>
      </c>
      <c r="F754" s="6" t="str">
        <f t="shared" si="11"/>
        <v>ok</v>
      </c>
    </row>
    <row r="755" spans="1:6" ht="21" x14ac:dyDescent="0.25">
      <c r="A755" s="48" t="s">
        <v>757</v>
      </c>
      <c r="B755" s="25">
        <v>433505.3</v>
      </c>
      <c r="C755" s="26">
        <v>0</v>
      </c>
      <c r="D755" s="26">
        <v>0</v>
      </c>
      <c r="E755" s="7" t="s">
        <v>757</v>
      </c>
      <c r="F755" s="6" t="str">
        <f t="shared" si="11"/>
        <v>ok</v>
      </c>
    </row>
    <row r="756" spans="1:6" ht="21" x14ac:dyDescent="0.25">
      <c r="A756" s="53" t="s">
        <v>758</v>
      </c>
      <c r="B756" s="54">
        <v>433505.3</v>
      </c>
      <c r="C756" s="55">
        <v>41</v>
      </c>
      <c r="D756" s="55">
        <v>0</v>
      </c>
      <c r="E756" s="7" t="s">
        <v>758</v>
      </c>
      <c r="F756" s="6" t="str">
        <f t="shared" si="11"/>
        <v>ok</v>
      </c>
    </row>
    <row r="757" spans="1:6" ht="21" x14ac:dyDescent="0.25">
      <c r="A757" s="48" t="s">
        <v>759</v>
      </c>
      <c r="B757" s="25">
        <v>433505.3</v>
      </c>
      <c r="C757" s="26">
        <v>16.27</v>
      </c>
      <c r="D757" s="26">
        <v>0</v>
      </c>
      <c r="E757" s="7" t="s">
        <v>759</v>
      </c>
      <c r="F757" s="6" t="str">
        <f t="shared" si="11"/>
        <v>ok</v>
      </c>
    </row>
    <row r="758" spans="1:6" ht="21" x14ac:dyDescent="0.25">
      <c r="A758" s="53" t="s">
        <v>760</v>
      </c>
      <c r="B758" s="54">
        <v>433505.3</v>
      </c>
      <c r="C758" s="55">
        <v>20.59</v>
      </c>
      <c r="D758" s="55">
        <v>0</v>
      </c>
      <c r="E758" s="7" t="s">
        <v>760</v>
      </c>
      <c r="F758" s="6" t="str">
        <f t="shared" si="11"/>
        <v>ok</v>
      </c>
    </row>
    <row r="759" spans="1:6" x14ac:dyDescent="0.25">
      <c r="A759" s="48" t="s">
        <v>761</v>
      </c>
      <c r="B759" s="25">
        <v>578007.07999999996</v>
      </c>
      <c r="C759" s="26">
        <v>17.989999999999998</v>
      </c>
      <c r="D759" s="26">
        <v>0</v>
      </c>
      <c r="E759" s="7" t="s">
        <v>761</v>
      </c>
      <c r="F759" s="6" t="str">
        <f t="shared" si="11"/>
        <v>ok</v>
      </c>
    </row>
    <row r="760" spans="1:6" ht="21" x14ac:dyDescent="0.25">
      <c r="A760" s="53" t="s">
        <v>762</v>
      </c>
      <c r="B760" s="54">
        <v>433505.3</v>
      </c>
      <c r="C760" s="55">
        <v>351.88</v>
      </c>
      <c r="D760" s="55">
        <v>0</v>
      </c>
      <c r="E760" s="7" t="s">
        <v>762</v>
      </c>
      <c r="F760" s="6" t="str">
        <f t="shared" si="11"/>
        <v>ok</v>
      </c>
    </row>
    <row r="761" spans="1:6" ht="21" x14ac:dyDescent="0.25">
      <c r="A761" s="48" t="s">
        <v>763</v>
      </c>
      <c r="B761" s="25">
        <v>433505.3</v>
      </c>
      <c r="C761" s="26">
        <v>89.5</v>
      </c>
      <c r="D761" s="26">
        <v>0</v>
      </c>
      <c r="E761" s="7" t="s">
        <v>763</v>
      </c>
      <c r="F761" s="6" t="str">
        <f t="shared" si="11"/>
        <v>ok</v>
      </c>
    </row>
    <row r="762" spans="1:6" ht="31.5" x14ac:dyDescent="0.25">
      <c r="A762" s="53" t="s">
        <v>764</v>
      </c>
      <c r="B762" s="54">
        <v>433505.3</v>
      </c>
      <c r="C762" s="55">
        <v>0</v>
      </c>
      <c r="D762" s="55">
        <v>0</v>
      </c>
      <c r="E762" s="7" t="s">
        <v>764</v>
      </c>
      <c r="F762" s="6" t="str">
        <f t="shared" si="11"/>
        <v>ok</v>
      </c>
    </row>
    <row r="763" spans="1:6" ht="21" x14ac:dyDescent="0.25">
      <c r="A763" s="48" t="s">
        <v>765</v>
      </c>
      <c r="B763" s="25">
        <v>433505.3</v>
      </c>
      <c r="C763" s="26">
        <v>0</v>
      </c>
      <c r="D763" s="26">
        <v>0</v>
      </c>
      <c r="E763" s="7" t="s">
        <v>765</v>
      </c>
      <c r="F763" s="6" t="str">
        <f t="shared" si="11"/>
        <v>ok</v>
      </c>
    </row>
    <row r="764" spans="1:6" ht="21" x14ac:dyDescent="0.25">
      <c r="A764" s="53" t="s">
        <v>766</v>
      </c>
      <c r="B764" s="54">
        <v>578007.07999999996</v>
      </c>
      <c r="C764" s="55">
        <v>0</v>
      </c>
      <c r="D764" s="55">
        <v>0</v>
      </c>
      <c r="E764" s="7" t="s">
        <v>766</v>
      </c>
      <c r="F764" s="6" t="str">
        <f t="shared" si="11"/>
        <v>ok</v>
      </c>
    </row>
    <row r="765" spans="1:6" ht="21" x14ac:dyDescent="0.25">
      <c r="A765" s="48" t="s">
        <v>767</v>
      </c>
      <c r="B765" s="25">
        <v>433505.3</v>
      </c>
      <c r="C765" s="26">
        <v>133.82</v>
      </c>
      <c r="D765" s="26">
        <v>0</v>
      </c>
      <c r="E765" s="7" t="s">
        <v>767</v>
      </c>
      <c r="F765" s="6" t="str">
        <f t="shared" si="11"/>
        <v>ok</v>
      </c>
    </row>
    <row r="766" spans="1:6" ht="21" x14ac:dyDescent="0.25">
      <c r="A766" s="53" t="s">
        <v>768</v>
      </c>
      <c r="B766" s="54">
        <v>1734021.2</v>
      </c>
      <c r="C766" s="55">
        <v>205.07</v>
      </c>
      <c r="D766" s="55">
        <v>0</v>
      </c>
      <c r="E766" s="7" t="s">
        <v>768</v>
      </c>
      <c r="F766" s="6" t="str">
        <f t="shared" si="11"/>
        <v>ok</v>
      </c>
    </row>
    <row r="767" spans="1:6" ht="21" x14ac:dyDescent="0.25">
      <c r="A767" s="48" t="s">
        <v>769</v>
      </c>
      <c r="B767" s="25">
        <v>433505.3</v>
      </c>
      <c r="C767" s="26">
        <v>0</v>
      </c>
      <c r="D767" s="26">
        <v>0</v>
      </c>
      <c r="E767" s="7" t="s">
        <v>769</v>
      </c>
      <c r="F767" s="6" t="str">
        <f t="shared" si="11"/>
        <v>ok</v>
      </c>
    </row>
    <row r="768" spans="1:6" ht="21" x14ac:dyDescent="0.25">
      <c r="A768" s="53" t="s">
        <v>770</v>
      </c>
      <c r="B768" s="54">
        <v>433505.3</v>
      </c>
      <c r="C768" s="55">
        <v>0</v>
      </c>
      <c r="D768" s="55">
        <v>0</v>
      </c>
      <c r="E768" s="7" t="s">
        <v>770</v>
      </c>
      <c r="F768" s="6" t="str">
        <f t="shared" si="11"/>
        <v>ok</v>
      </c>
    </row>
    <row r="769" spans="1:6" ht="21" x14ac:dyDescent="0.25">
      <c r="A769" s="48" t="s">
        <v>771</v>
      </c>
      <c r="B769" s="25">
        <v>433505.3</v>
      </c>
      <c r="C769" s="26">
        <v>151.61000000000001</v>
      </c>
      <c r="D769" s="26">
        <v>0</v>
      </c>
      <c r="E769" s="7" t="s">
        <v>771</v>
      </c>
      <c r="F769" s="6" t="str">
        <f t="shared" si="11"/>
        <v>ok</v>
      </c>
    </row>
    <row r="770" spans="1:6" x14ac:dyDescent="0.25">
      <c r="A770" s="53" t="s">
        <v>772</v>
      </c>
      <c r="B770" s="54">
        <v>578007.07999999996</v>
      </c>
      <c r="C770" s="55">
        <v>34.69</v>
      </c>
      <c r="D770" s="55">
        <v>0</v>
      </c>
      <c r="E770" s="7" t="s">
        <v>772</v>
      </c>
      <c r="F770" s="6" t="str">
        <f t="shared" si="11"/>
        <v>ok</v>
      </c>
    </row>
    <row r="771" spans="1:6" ht="21" x14ac:dyDescent="0.25">
      <c r="A771" s="48" t="s">
        <v>773</v>
      </c>
      <c r="B771" s="25">
        <v>433505.3</v>
      </c>
      <c r="C771" s="26">
        <v>857.2</v>
      </c>
      <c r="D771" s="26">
        <v>0</v>
      </c>
      <c r="E771" s="7" t="s">
        <v>773</v>
      </c>
      <c r="F771" s="6" t="str">
        <f t="shared" si="11"/>
        <v>ok</v>
      </c>
    </row>
    <row r="772" spans="1:6" ht="21" x14ac:dyDescent="0.25">
      <c r="A772" s="53" t="s">
        <v>774</v>
      </c>
      <c r="B772" s="54">
        <v>433505.3</v>
      </c>
      <c r="C772" s="55">
        <v>20.49</v>
      </c>
      <c r="D772" s="55">
        <v>0</v>
      </c>
      <c r="E772" s="7" t="s">
        <v>774</v>
      </c>
      <c r="F772" s="6" t="str">
        <f t="shared" si="11"/>
        <v>ok</v>
      </c>
    </row>
    <row r="773" spans="1:6" x14ac:dyDescent="0.25">
      <c r="A773" s="48" t="s">
        <v>775</v>
      </c>
      <c r="B773" s="25">
        <v>433505.3</v>
      </c>
      <c r="C773" s="26">
        <v>95.54</v>
      </c>
      <c r="D773" s="26">
        <v>0</v>
      </c>
      <c r="E773" s="7" t="s">
        <v>775</v>
      </c>
      <c r="F773" s="6" t="str">
        <f t="shared" si="11"/>
        <v>ok</v>
      </c>
    </row>
    <row r="774" spans="1:6" x14ac:dyDescent="0.25">
      <c r="A774" s="53" t="s">
        <v>776</v>
      </c>
      <c r="B774" s="54">
        <v>433505.3</v>
      </c>
      <c r="C774" s="55">
        <v>89.06</v>
      </c>
      <c r="D774" s="55">
        <v>0</v>
      </c>
      <c r="E774" s="7" t="s">
        <v>776</v>
      </c>
      <c r="F774" s="6" t="str">
        <f t="shared" si="11"/>
        <v>ok</v>
      </c>
    </row>
    <row r="775" spans="1:6" x14ac:dyDescent="0.25">
      <c r="A775" s="48" t="s">
        <v>777</v>
      </c>
      <c r="B775" s="25">
        <v>1011512.37</v>
      </c>
      <c r="C775" s="26">
        <v>113.15</v>
      </c>
      <c r="D775" s="26">
        <v>0</v>
      </c>
      <c r="E775" s="7" t="s">
        <v>777</v>
      </c>
      <c r="F775" s="6" t="str">
        <f t="shared" ref="F775:F838" si="12">IF(A775=E775,"ok","erro")</f>
        <v>ok</v>
      </c>
    </row>
    <row r="776" spans="1:6" x14ac:dyDescent="0.25">
      <c r="A776" s="53" t="s">
        <v>778</v>
      </c>
      <c r="B776" s="54">
        <v>433505.3</v>
      </c>
      <c r="C776" s="55">
        <v>44.04</v>
      </c>
      <c r="D776" s="55">
        <v>0</v>
      </c>
      <c r="E776" s="7" t="s">
        <v>778</v>
      </c>
      <c r="F776" s="6" t="str">
        <f t="shared" si="12"/>
        <v>ok</v>
      </c>
    </row>
    <row r="777" spans="1:6" ht="21" x14ac:dyDescent="0.25">
      <c r="A777" s="48" t="s">
        <v>779</v>
      </c>
      <c r="B777" s="25">
        <v>433505.3</v>
      </c>
      <c r="C777" s="26">
        <v>4.97</v>
      </c>
      <c r="D777" s="26">
        <v>0</v>
      </c>
      <c r="E777" s="7" t="s">
        <v>779</v>
      </c>
      <c r="F777" s="6" t="str">
        <f t="shared" si="12"/>
        <v>ok</v>
      </c>
    </row>
    <row r="778" spans="1:6" x14ac:dyDescent="0.25">
      <c r="A778" s="53" t="s">
        <v>780</v>
      </c>
      <c r="B778" s="54">
        <v>433505.3</v>
      </c>
      <c r="C778" s="55">
        <v>0</v>
      </c>
      <c r="D778" s="55">
        <v>0</v>
      </c>
      <c r="E778" s="7" t="s">
        <v>780</v>
      </c>
      <c r="F778" s="6" t="str">
        <f t="shared" si="12"/>
        <v>ok</v>
      </c>
    </row>
    <row r="779" spans="1:6" ht="21" x14ac:dyDescent="0.25">
      <c r="A779" s="48" t="s">
        <v>781</v>
      </c>
      <c r="B779" s="25">
        <v>433505.3</v>
      </c>
      <c r="C779" s="26">
        <v>22.77</v>
      </c>
      <c r="D779" s="26">
        <v>0</v>
      </c>
      <c r="E779" s="7" t="s">
        <v>781</v>
      </c>
      <c r="F779" s="6" t="str">
        <f t="shared" si="12"/>
        <v>ok</v>
      </c>
    </row>
    <row r="780" spans="1:6" ht="21" x14ac:dyDescent="0.25">
      <c r="A780" s="53" t="s">
        <v>782</v>
      </c>
      <c r="B780" s="54">
        <v>433505.3</v>
      </c>
      <c r="C780" s="55">
        <v>0</v>
      </c>
      <c r="D780" s="55">
        <v>0</v>
      </c>
      <c r="E780" s="7" t="s">
        <v>782</v>
      </c>
      <c r="F780" s="6" t="str">
        <f t="shared" si="12"/>
        <v>ok</v>
      </c>
    </row>
    <row r="781" spans="1:6" ht="31.5" x14ac:dyDescent="0.25">
      <c r="A781" s="48" t="s">
        <v>783</v>
      </c>
      <c r="B781" s="25">
        <v>433505.3</v>
      </c>
      <c r="C781" s="26">
        <v>113.12</v>
      </c>
      <c r="D781" s="26">
        <v>0</v>
      </c>
      <c r="E781" s="7" t="s">
        <v>783</v>
      </c>
      <c r="F781" s="6" t="str">
        <f t="shared" si="12"/>
        <v>ok</v>
      </c>
    </row>
    <row r="782" spans="1:6" ht="21" x14ac:dyDescent="0.25">
      <c r="A782" s="53" t="s">
        <v>784</v>
      </c>
      <c r="B782" s="54">
        <v>433505.3</v>
      </c>
      <c r="C782" s="55">
        <v>0</v>
      </c>
      <c r="D782" s="55">
        <v>0</v>
      </c>
      <c r="E782" s="7" t="s">
        <v>784</v>
      </c>
      <c r="F782" s="6" t="str">
        <f t="shared" si="12"/>
        <v>ok</v>
      </c>
    </row>
    <row r="783" spans="1:6" ht="21" x14ac:dyDescent="0.25">
      <c r="A783" s="48" t="s">
        <v>785</v>
      </c>
      <c r="B783" s="25">
        <v>433505.3</v>
      </c>
      <c r="C783" s="26">
        <v>0</v>
      </c>
      <c r="D783" s="26">
        <v>0</v>
      </c>
      <c r="E783" s="7" t="s">
        <v>785</v>
      </c>
      <c r="F783" s="6" t="str">
        <f t="shared" si="12"/>
        <v>ok</v>
      </c>
    </row>
    <row r="784" spans="1:6" ht="21" x14ac:dyDescent="0.25">
      <c r="A784" s="53" t="s">
        <v>786</v>
      </c>
      <c r="B784" s="54">
        <v>578007.07999999996</v>
      </c>
      <c r="C784" s="55">
        <v>0</v>
      </c>
      <c r="D784" s="55">
        <v>0</v>
      </c>
      <c r="E784" s="7" t="s">
        <v>786</v>
      </c>
      <c r="F784" s="6" t="str">
        <f t="shared" si="12"/>
        <v>ok</v>
      </c>
    </row>
    <row r="785" spans="1:6" x14ac:dyDescent="0.25">
      <c r="A785" s="48" t="s">
        <v>787</v>
      </c>
      <c r="B785" s="25">
        <v>433505.3</v>
      </c>
      <c r="C785" s="26">
        <v>89.36</v>
      </c>
      <c r="D785" s="26">
        <v>0</v>
      </c>
      <c r="E785" s="7" t="s">
        <v>787</v>
      </c>
      <c r="F785" s="6" t="str">
        <f t="shared" si="12"/>
        <v>ok</v>
      </c>
    </row>
    <row r="786" spans="1:6" x14ac:dyDescent="0.25">
      <c r="A786" s="53" t="s">
        <v>788</v>
      </c>
      <c r="B786" s="54">
        <v>433505.3</v>
      </c>
      <c r="C786" s="55">
        <v>5.45</v>
      </c>
      <c r="D786" s="55">
        <v>0</v>
      </c>
      <c r="E786" s="7" t="s">
        <v>788</v>
      </c>
      <c r="F786" s="6" t="str">
        <f t="shared" si="12"/>
        <v>ok</v>
      </c>
    </row>
    <row r="787" spans="1:6" ht="21" x14ac:dyDescent="0.25">
      <c r="A787" s="48" t="s">
        <v>789</v>
      </c>
      <c r="B787" s="25">
        <v>433505.3</v>
      </c>
      <c r="C787" s="26">
        <v>57.64</v>
      </c>
      <c r="D787" s="26">
        <v>0</v>
      </c>
      <c r="E787" s="7" t="s">
        <v>789</v>
      </c>
      <c r="F787" s="6" t="str">
        <f t="shared" si="12"/>
        <v>ok</v>
      </c>
    </row>
    <row r="788" spans="1:6" ht="21" x14ac:dyDescent="0.25">
      <c r="A788" s="53" t="s">
        <v>790</v>
      </c>
      <c r="B788" s="54">
        <v>433505.3</v>
      </c>
      <c r="C788" s="55">
        <v>19.28</v>
      </c>
      <c r="D788" s="55">
        <v>0</v>
      </c>
      <c r="E788" s="7" t="s">
        <v>790</v>
      </c>
      <c r="F788" s="6" t="str">
        <f t="shared" si="12"/>
        <v>ok</v>
      </c>
    </row>
    <row r="789" spans="1:6" x14ac:dyDescent="0.25">
      <c r="A789" s="48" t="s">
        <v>791</v>
      </c>
      <c r="B789" s="25">
        <v>578007.07999999996</v>
      </c>
      <c r="C789" s="26">
        <v>80.23</v>
      </c>
      <c r="D789" s="26">
        <v>0</v>
      </c>
      <c r="E789" s="7" t="s">
        <v>791</v>
      </c>
      <c r="F789" s="6" t="str">
        <f t="shared" si="12"/>
        <v>ok</v>
      </c>
    </row>
    <row r="790" spans="1:6" ht="21" x14ac:dyDescent="0.25">
      <c r="A790" s="53" t="s">
        <v>792</v>
      </c>
      <c r="B790" s="54">
        <v>433505.3</v>
      </c>
      <c r="C790" s="55">
        <v>16.27</v>
      </c>
      <c r="D790" s="55">
        <v>0</v>
      </c>
      <c r="E790" s="7" t="s">
        <v>792</v>
      </c>
      <c r="F790" s="6" t="str">
        <f t="shared" si="12"/>
        <v>ok</v>
      </c>
    </row>
    <row r="791" spans="1:6" x14ac:dyDescent="0.25">
      <c r="A791" s="48" t="s">
        <v>793</v>
      </c>
      <c r="B791" s="25">
        <v>433505.3</v>
      </c>
      <c r="C791" s="26">
        <v>18.559999999999999</v>
      </c>
      <c r="D791" s="26">
        <v>0</v>
      </c>
      <c r="E791" s="7" t="s">
        <v>793</v>
      </c>
      <c r="F791" s="6" t="str">
        <f t="shared" si="12"/>
        <v>ok</v>
      </c>
    </row>
    <row r="792" spans="1:6" ht="21" x14ac:dyDescent="0.25">
      <c r="A792" s="53" t="s">
        <v>794</v>
      </c>
      <c r="B792" s="54">
        <v>433505.3</v>
      </c>
      <c r="C792" s="55">
        <v>9.9499999999999993</v>
      </c>
      <c r="D792" s="55">
        <v>0</v>
      </c>
      <c r="E792" s="7" t="s">
        <v>794</v>
      </c>
      <c r="F792" s="6" t="str">
        <f t="shared" si="12"/>
        <v>ok</v>
      </c>
    </row>
    <row r="793" spans="1:6" x14ac:dyDescent="0.25">
      <c r="A793" s="48" t="s">
        <v>795</v>
      </c>
      <c r="B793" s="25">
        <v>433505.3</v>
      </c>
      <c r="C793" s="26">
        <v>4.97</v>
      </c>
      <c r="D793" s="26">
        <v>0</v>
      </c>
      <c r="E793" s="7" t="s">
        <v>795</v>
      </c>
      <c r="F793" s="6" t="str">
        <f t="shared" si="12"/>
        <v>ok</v>
      </c>
    </row>
    <row r="794" spans="1:6" x14ac:dyDescent="0.25">
      <c r="A794" s="53" t="s">
        <v>796</v>
      </c>
      <c r="B794" s="54">
        <v>867010.6</v>
      </c>
      <c r="C794" s="55">
        <v>44.05</v>
      </c>
      <c r="D794" s="55">
        <v>0</v>
      </c>
      <c r="E794" s="7" t="s">
        <v>796</v>
      </c>
      <c r="F794" s="6" t="str">
        <f t="shared" si="12"/>
        <v>ok</v>
      </c>
    </row>
    <row r="795" spans="1:6" x14ac:dyDescent="0.25">
      <c r="A795" s="48" t="s">
        <v>797</v>
      </c>
      <c r="B795" s="25">
        <v>4017172.78</v>
      </c>
      <c r="C795" s="26">
        <v>745.06</v>
      </c>
      <c r="D795" s="26">
        <v>0</v>
      </c>
      <c r="E795" s="7" t="s">
        <v>797</v>
      </c>
      <c r="F795" s="6" t="str">
        <f t="shared" si="12"/>
        <v>ok</v>
      </c>
    </row>
    <row r="796" spans="1:6" x14ac:dyDescent="0.25">
      <c r="A796" s="53" t="s">
        <v>798</v>
      </c>
      <c r="B796" s="54">
        <v>578007.07999999996</v>
      </c>
      <c r="C796" s="55">
        <v>180.55</v>
      </c>
      <c r="D796" s="55">
        <v>0</v>
      </c>
      <c r="E796" s="7" t="s">
        <v>798</v>
      </c>
      <c r="F796" s="6" t="str">
        <f t="shared" si="12"/>
        <v>ok</v>
      </c>
    </row>
    <row r="797" spans="1:6" x14ac:dyDescent="0.25">
      <c r="A797" s="48" t="s">
        <v>799</v>
      </c>
      <c r="B797" s="25">
        <v>433505.3</v>
      </c>
      <c r="C797" s="26">
        <v>0</v>
      </c>
      <c r="D797" s="26">
        <v>0</v>
      </c>
      <c r="E797" s="7" t="s">
        <v>799</v>
      </c>
      <c r="F797" s="6" t="str">
        <f t="shared" si="12"/>
        <v>ok</v>
      </c>
    </row>
    <row r="798" spans="1:6" x14ac:dyDescent="0.25">
      <c r="A798" s="53" t="s">
        <v>800</v>
      </c>
      <c r="B798" s="54">
        <v>433505.3</v>
      </c>
      <c r="C798" s="55">
        <v>68.64</v>
      </c>
      <c r="D798" s="55">
        <v>0</v>
      </c>
      <c r="E798" s="7" t="s">
        <v>800</v>
      </c>
      <c r="F798" s="6" t="str">
        <f t="shared" si="12"/>
        <v>ok</v>
      </c>
    </row>
    <row r="799" spans="1:6" x14ac:dyDescent="0.25">
      <c r="A799" s="48" t="s">
        <v>801</v>
      </c>
      <c r="B799" s="25">
        <v>433505.3</v>
      </c>
      <c r="C799" s="26">
        <v>33.770000000000003</v>
      </c>
      <c r="D799" s="26">
        <v>0</v>
      </c>
      <c r="E799" s="7" t="s">
        <v>801</v>
      </c>
      <c r="F799" s="6" t="str">
        <f t="shared" si="12"/>
        <v>ok</v>
      </c>
    </row>
    <row r="800" spans="1:6" x14ac:dyDescent="0.25">
      <c r="A800" s="53" t="s">
        <v>802</v>
      </c>
      <c r="B800" s="54">
        <v>867010.6</v>
      </c>
      <c r="C800" s="55">
        <v>42.05</v>
      </c>
      <c r="D800" s="55">
        <v>0</v>
      </c>
      <c r="E800" s="7" t="s">
        <v>802</v>
      </c>
      <c r="F800" s="6" t="str">
        <f t="shared" si="12"/>
        <v>ok</v>
      </c>
    </row>
    <row r="801" spans="1:6" x14ac:dyDescent="0.25">
      <c r="A801" s="48" t="s">
        <v>803</v>
      </c>
      <c r="B801" s="25">
        <v>433505.3</v>
      </c>
      <c r="C801" s="26">
        <v>8.24</v>
      </c>
      <c r="D801" s="26">
        <v>0</v>
      </c>
      <c r="E801" s="7" t="s">
        <v>803</v>
      </c>
      <c r="F801" s="6" t="str">
        <f t="shared" si="12"/>
        <v>ok</v>
      </c>
    </row>
    <row r="802" spans="1:6" ht="21" x14ac:dyDescent="0.25">
      <c r="A802" s="53" t="s">
        <v>804</v>
      </c>
      <c r="B802" s="54">
        <v>433505.3</v>
      </c>
      <c r="C802" s="55">
        <v>94.31</v>
      </c>
      <c r="D802" s="55">
        <v>0</v>
      </c>
      <c r="E802" s="7" t="s">
        <v>804</v>
      </c>
      <c r="F802" s="6" t="str">
        <f t="shared" si="12"/>
        <v>ok</v>
      </c>
    </row>
    <row r="803" spans="1:6" x14ac:dyDescent="0.25">
      <c r="A803" s="48" t="s">
        <v>805</v>
      </c>
      <c r="B803" s="25">
        <v>433505.3</v>
      </c>
      <c r="C803" s="26">
        <v>46.69</v>
      </c>
      <c r="D803" s="26">
        <v>0</v>
      </c>
      <c r="E803" s="7" t="s">
        <v>805</v>
      </c>
      <c r="F803" s="6" t="str">
        <f t="shared" si="12"/>
        <v>ok</v>
      </c>
    </row>
    <row r="804" spans="1:6" x14ac:dyDescent="0.25">
      <c r="A804" s="53" t="s">
        <v>806</v>
      </c>
      <c r="B804" s="54">
        <v>1156014.1399999999</v>
      </c>
      <c r="C804" s="55">
        <v>34.6</v>
      </c>
      <c r="D804" s="55">
        <v>0</v>
      </c>
      <c r="E804" s="7" t="s">
        <v>806</v>
      </c>
      <c r="F804" s="6" t="str">
        <f t="shared" si="12"/>
        <v>ok</v>
      </c>
    </row>
    <row r="805" spans="1:6" x14ac:dyDescent="0.25">
      <c r="A805" s="48" t="s">
        <v>807</v>
      </c>
      <c r="B805" s="25">
        <v>433505.3</v>
      </c>
      <c r="C805" s="26">
        <v>0</v>
      </c>
      <c r="D805" s="26">
        <v>0</v>
      </c>
      <c r="E805" s="7" t="s">
        <v>807</v>
      </c>
      <c r="F805" s="6" t="str">
        <f t="shared" si="12"/>
        <v>ok</v>
      </c>
    </row>
    <row r="806" spans="1:6" x14ac:dyDescent="0.25">
      <c r="A806" s="53" t="s">
        <v>808</v>
      </c>
      <c r="B806" s="54">
        <v>433505.3</v>
      </c>
      <c r="C806" s="54">
        <v>2681.92</v>
      </c>
      <c r="D806" s="55">
        <v>0</v>
      </c>
      <c r="E806" s="7" t="s">
        <v>808</v>
      </c>
      <c r="F806" s="6" t="str">
        <f t="shared" si="12"/>
        <v>ok</v>
      </c>
    </row>
    <row r="807" spans="1:6" x14ac:dyDescent="0.25">
      <c r="A807" s="48" t="s">
        <v>809</v>
      </c>
      <c r="B807" s="25">
        <v>433505.3</v>
      </c>
      <c r="C807" s="26">
        <v>103.94</v>
      </c>
      <c r="D807" s="26">
        <v>0</v>
      </c>
      <c r="E807" s="7" t="s">
        <v>809</v>
      </c>
      <c r="F807" s="6" t="str">
        <f t="shared" si="12"/>
        <v>ok</v>
      </c>
    </row>
    <row r="808" spans="1:6" ht="21" x14ac:dyDescent="0.25">
      <c r="A808" s="53" t="s">
        <v>810</v>
      </c>
      <c r="B808" s="54">
        <v>433505.3</v>
      </c>
      <c r="C808" s="55">
        <v>224.08</v>
      </c>
      <c r="D808" s="55">
        <v>0</v>
      </c>
      <c r="E808" s="7" t="s">
        <v>810</v>
      </c>
      <c r="F808" s="6" t="str">
        <f t="shared" si="12"/>
        <v>ok</v>
      </c>
    </row>
    <row r="809" spans="1:6" x14ac:dyDescent="0.25">
      <c r="A809" s="48" t="s">
        <v>811</v>
      </c>
      <c r="B809" s="25">
        <v>722508.84</v>
      </c>
      <c r="C809" s="26">
        <v>84.56</v>
      </c>
      <c r="D809" s="26">
        <v>0</v>
      </c>
      <c r="E809" s="7" t="s">
        <v>811</v>
      </c>
      <c r="F809" s="6" t="str">
        <f t="shared" si="12"/>
        <v>ok</v>
      </c>
    </row>
    <row r="810" spans="1:6" x14ac:dyDescent="0.25">
      <c r="A810" s="53" t="s">
        <v>812</v>
      </c>
      <c r="B810" s="54">
        <v>578007.07999999996</v>
      </c>
      <c r="C810" s="55">
        <v>40.25</v>
      </c>
      <c r="D810" s="55">
        <v>0</v>
      </c>
      <c r="E810" s="7" t="s">
        <v>812</v>
      </c>
      <c r="F810" s="6" t="str">
        <f t="shared" si="12"/>
        <v>ok</v>
      </c>
    </row>
    <row r="811" spans="1:6" x14ac:dyDescent="0.25">
      <c r="A811" s="48" t="s">
        <v>813</v>
      </c>
      <c r="B811" s="25">
        <v>2601031.7999999998</v>
      </c>
      <c r="C811" s="26">
        <v>502.93</v>
      </c>
      <c r="D811" s="26">
        <v>0</v>
      </c>
      <c r="E811" s="7" t="s">
        <v>813</v>
      </c>
      <c r="F811" s="6" t="str">
        <f t="shared" si="12"/>
        <v>ok</v>
      </c>
    </row>
    <row r="812" spans="1:6" x14ac:dyDescent="0.25">
      <c r="A812" s="53" t="s">
        <v>814</v>
      </c>
      <c r="B812" s="54">
        <v>2023024.74</v>
      </c>
      <c r="C812" s="55">
        <v>0</v>
      </c>
      <c r="D812" s="55">
        <v>0</v>
      </c>
      <c r="E812" s="7" t="s">
        <v>814</v>
      </c>
      <c r="F812" s="6" t="str">
        <f t="shared" si="12"/>
        <v>ok</v>
      </c>
    </row>
    <row r="813" spans="1:6" x14ac:dyDescent="0.25">
      <c r="A813" s="48" t="s">
        <v>815</v>
      </c>
      <c r="B813" s="25">
        <v>433505.3</v>
      </c>
      <c r="C813" s="26">
        <v>0</v>
      </c>
      <c r="D813" s="26">
        <v>0</v>
      </c>
      <c r="E813" s="7" t="s">
        <v>815</v>
      </c>
      <c r="F813" s="6" t="str">
        <f t="shared" si="12"/>
        <v>ok</v>
      </c>
    </row>
    <row r="814" spans="1:6" x14ac:dyDescent="0.25">
      <c r="A814" s="53" t="s">
        <v>816</v>
      </c>
      <c r="B814" s="54">
        <v>433505.3</v>
      </c>
      <c r="C814" s="55">
        <v>740.88</v>
      </c>
      <c r="D814" s="55">
        <v>0</v>
      </c>
      <c r="E814" s="7" t="s">
        <v>816</v>
      </c>
      <c r="F814" s="6" t="str">
        <f t="shared" si="12"/>
        <v>ok</v>
      </c>
    </row>
    <row r="815" spans="1:6" x14ac:dyDescent="0.25">
      <c r="A815" s="48" t="s">
        <v>817</v>
      </c>
      <c r="B815" s="25">
        <v>722508.84</v>
      </c>
      <c r="C815" s="26">
        <v>33.880000000000003</v>
      </c>
      <c r="D815" s="26">
        <v>0</v>
      </c>
      <c r="E815" s="7" t="s">
        <v>817</v>
      </c>
      <c r="F815" s="6" t="str">
        <f t="shared" si="12"/>
        <v>ok</v>
      </c>
    </row>
    <row r="816" spans="1:6" x14ac:dyDescent="0.25">
      <c r="A816" s="53" t="s">
        <v>818</v>
      </c>
      <c r="B816" s="54">
        <v>433505.3</v>
      </c>
      <c r="C816" s="55">
        <v>101.64</v>
      </c>
      <c r="D816" s="55">
        <v>0</v>
      </c>
      <c r="E816" s="7" t="s">
        <v>818</v>
      </c>
      <c r="F816" s="6" t="str">
        <f t="shared" si="12"/>
        <v>ok</v>
      </c>
    </row>
    <row r="817" spans="1:6" x14ac:dyDescent="0.25">
      <c r="A817" s="48" t="s">
        <v>819</v>
      </c>
      <c r="B817" s="25">
        <v>433505.3</v>
      </c>
      <c r="C817" s="26">
        <v>94.23</v>
      </c>
      <c r="D817" s="26">
        <v>0</v>
      </c>
      <c r="E817" s="7" t="s">
        <v>819</v>
      </c>
      <c r="F817" s="6" t="str">
        <f t="shared" si="12"/>
        <v>ok</v>
      </c>
    </row>
    <row r="818" spans="1:6" x14ac:dyDescent="0.25">
      <c r="A818" s="53" t="s">
        <v>820</v>
      </c>
      <c r="B818" s="54">
        <v>433505.3</v>
      </c>
      <c r="C818" s="55">
        <v>36.99</v>
      </c>
      <c r="D818" s="55">
        <v>0</v>
      </c>
      <c r="E818" s="7" t="s">
        <v>820</v>
      </c>
      <c r="F818" s="6" t="str">
        <f t="shared" si="12"/>
        <v>ok</v>
      </c>
    </row>
    <row r="819" spans="1:6" x14ac:dyDescent="0.25">
      <c r="A819" s="48" t="s">
        <v>821</v>
      </c>
      <c r="B819" s="25">
        <v>1878522.97</v>
      </c>
      <c r="C819" s="26">
        <v>965.34</v>
      </c>
      <c r="D819" s="26">
        <v>0</v>
      </c>
      <c r="E819" s="7" t="s">
        <v>821</v>
      </c>
      <c r="F819" s="6" t="str">
        <f t="shared" si="12"/>
        <v>ok</v>
      </c>
    </row>
    <row r="820" spans="1:6" x14ac:dyDescent="0.25">
      <c r="A820" s="53" t="s">
        <v>822</v>
      </c>
      <c r="B820" s="54">
        <v>1156014.1399999999</v>
      </c>
      <c r="C820" s="54">
        <v>2677.89</v>
      </c>
      <c r="D820" s="55">
        <v>0</v>
      </c>
      <c r="E820" s="7" t="s">
        <v>822</v>
      </c>
      <c r="F820" s="6" t="str">
        <f t="shared" si="12"/>
        <v>ok</v>
      </c>
    </row>
    <row r="821" spans="1:6" x14ac:dyDescent="0.25">
      <c r="A821" s="48" t="s">
        <v>823</v>
      </c>
      <c r="B821" s="25">
        <v>1589519.44</v>
      </c>
      <c r="C821" s="26">
        <v>236.76</v>
      </c>
      <c r="D821" s="26">
        <v>0</v>
      </c>
      <c r="E821" s="7" t="s">
        <v>823</v>
      </c>
      <c r="F821" s="6" t="str">
        <f t="shared" si="12"/>
        <v>ok</v>
      </c>
    </row>
    <row r="822" spans="1:6" x14ac:dyDescent="0.25">
      <c r="A822" s="53" t="s">
        <v>824</v>
      </c>
      <c r="B822" s="54">
        <v>433505.3</v>
      </c>
      <c r="C822" s="55">
        <v>0</v>
      </c>
      <c r="D822" s="55">
        <v>0</v>
      </c>
      <c r="E822" s="7" t="s">
        <v>824</v>
      </c>
      <c r="F822" s="6" t="str">
        <f t="shared" si="12"/>
        <v>ok</v>
      </c>
    </row>
    <row r="823" spans="1:6" x14ac:dyDescent="0.25">
      <c r="A823" s="48" t="s">
        <v>825</v>
      </c>
      <c r="B823" s="25">
        <v>1011512.37</v>
      </c>
      <c r="C823" s="25">
        <v>103450.54</v>
      </c>
      <c r="D823" s="26">
        <v>0</v>
      </c>
      <c r="E823" s="7" t="s">
        <v>825</v>
      </c>
      <c r="F823" s="6" t="str">
        <f t="shared" si="12"/>
        <v>ok</v>
      </c>
    </row>
    <row r="824" spans="1:6" x14ac:dyDescent="0.25">
      <c r="A824" s="53" t="s">
        <v>826</v>
      </c>
      <c r="B824" s="54">
        <v>867010.6</v>
      </c>
      <c r="C824" s="55">
        <v>0</v>
      </c>
      <c r="D824" s="55">
        <v>0</v>
      </c>
      <c r="E824" s="7" t="s">
        <v>826</v>
      </c>
      <c r="F824" s="6" t="str">
        <f t="shared" si="12"/>
        <v>ok</v>
      </c>
    </row>
    <row r="825" spans="1:6" x14ac:dyDescent="0.25">
      <c r="A825" s="48" t="s">
        <v>827</v>
      </c>
      <c r="B825" s="25">
        <v>433505.3</v>
      </c>
      <c r="C825" s="26">
        <v>45.12</v>
      </c>
      <c r="D825" s="26">
        <v>0</v>
      </c>
      <c r="E825" s="7" t="s">
        <v>827</v>
      </c>
      <c r="F825" s="6" t="str">
        <f t="shared" si="12"/>
        <v>ok</v>
      </c>
    </row>
    <row r="826" spans="1:6" x14ac:dyDescent="0.25">
      <c r="A826" s="53" t="s">
        <v>828</v>
      </c>
      <c r="B826" s="54">
        <v>2312028.27</v>
      </c>
      <c r="C826" s="55">
        <v>0</v>
      </c>
      <c r="D826" s="55">
        <v>0</v>
      </c>
      <c r="E826" s="7" t="s">
        <v>828</v>
      </c>
      <c r="F826" s="6" t="str">
        <f t="shared" si="12"/>
        <v>ok</v>
      </c>
    </row>
    <row r="827" spans="1:6" x14ac:dyDescent="0.25">
      <c r="A827" s="48" t="s">
        <v>829</v>
      </c>
      <c r="B827" s="25">
        <v>578007.07999999996</v>
      </c>
      <c r="C827" s="25">
        <v>4448.45</v>
      </c>
      <c r="D827" s="26">
        <v>0</v>
      </c>
      <c r="E827" s="7" t="s">
        <v>829</v>
      </c>
      <c r="F827" s="6" t="str">
        <f t="shared" si="12"/>
        <v>ok</v>
      </c>
    </row>
    <row r="828" spans="1:6" x14ac:dyDescent="0.25">
      <c r="A828" s="53" t="s">
        <v>830</v>
      </c>
      <c r="B828" s="54">
        <v>578007.07999999996</v>
      </c>
      <c r="C828" s="55">
        <v>0</v>
      </c>
      <c r="D828" s="55">
        <v>0</v>
      </c>
      <c r="E828" s="7" t="s">
        <v>830</v>
      </c>
      <c r="F828" s="6" t="str">
        <f t="shared" si="12"/>
        <v>ok</v>
      </c>
    </row>
    <row r="829" spans="1:6" x14ac:dyDescent="0.25">
      <c r="A829" s="48" t="s">
        <v>831</v>
      </c>
      <c r="B829" s="25">
        <v>4017172.78</v>
      </c>
      <c r="C829" s="25">
        <v>36451.01</v>
      </c>
      <c r="D829" s="26">
        <v>0</v>
      </c>
      <c r="E829" s="7" t="s">
        <v>831</v>
      </c>
      <c r="F829" s="6" t="str">
        <f t="shared" si="12"/>
        <v>ok</v>
      </c>
    </row>
    <row r="830" spans="1:6" x14ac:dyDescent="0.25">
      <c r="A830" s="53" t="s">
        <v>832</v>
      </c>
      <c r="B830" s="54">
        <v>4017172.78</v>
      </c>
      <c r="C830" s="54">
        <v>10320.6</v>
      </c>
      <c r="D830" s="55">
        <v>0</v>
      </c>
      <c r="E830" s="7" t="s">
        <v>832</v>
      </c>
      <c r="F830" s="6" t="str">
        <f t="shared" si="12"/>
        <v>ok</v>
      </c>
    </row>
    <row r="831" spans="1:6" x14ac:dyDescent="0.25">
      <c r="A831" s="48" t="s">
        <v>833</v>
      </c>
      <c r="B831" s="25">
        <v>433505.3</v>
      </c>
      <c r="C831" s="26">
        <v>0</v>
      </c>
      <c r="D831" s="26">
        <v>0</v>
      </c>
      <c r="E831" s="7" t="s">
        <v>833</v>
      </c>
      <c r="F831" s="6" t="str">
        <f t="shared" si="12"/>
        <v>ok</v>
      </c>
    </row>
    <row r="832" spans="1:6" x14ac:dyDescent="0.25">
      <c r="A832" s="53" t="s">
        <v>834</v>
      </c>
      <c r="B832" s="54">
        <v>2023024.74</v>
      </c>
      <c r="C832" s="54">
        <v>3775.08</v>
      </c>
      <c r="D832" s="55">
        <v>0</v>
      </c>
      <c r="E832" s="7" t="s">
        <v>834</v>
      </c>
      <c r="F832" s="6" t="str">
        <f t="shared" si="12"/>
        <v>ok</v>
      </c>
    </row>
    <row r="833" spans="1:6" x14ac:dyDescent="0.25">
      <c r="A833" s="48" t="s">
        <v>835</v>
      </c>
      <c r="B833" s="25">
        <v>433505.3</v>
      </c>
      <c r="C833" s="25">
        <v>4370.76</v>
      </c>
      <c r="D833" s="26">
        <v>0</v>
      </c>
      <c r="E833" s="7" t="s">
        <v>835</v>
      </c>
      <c r="F833" s="6" t="str">
        <f t="shared" si="12"/>
        <v>ok</v>
      </c>
    </row>
    <row r="834" spans="1:6" ht="21" x14ac:dyDescent="0.25">
      <c r="A834" s="53" t="s">
        <v>836</v>
      </c>
      <c r="B834" s="54">
        <v>433505.3</v>
      </c>
      <c r="C834" s="54">
        <v>1401.12</v>
      </c>
      <c r="D834" s="55">
        <v>0</v>
      </c>
      <c r="E834" s="7" t="s">
        <v>836</v>
      </c>
      <c r="F834" s="6" t="str">
        <f t="shared" si="12"/>
        <v>ok</v>
      </c>
    </row>
    <row r="835" spans="1:6" x14ac:dyDescent="0.25">
      <c r="A835" s="48" t="s">
        <v>837</v>
      </c>
      <c r="B835" s="25">
        <v>578007.07999999996</v>
      </c>
      <c r="C835" s="26">
        <v>0</v>
      </c>
      <c r="D835" s="26">
        <v>0</v>
      </c>
      <c r="E835" s="7" t="s">
        <v>837</v>
      </c>
      <c r="F835" s="6" t="str">
        <f t="shared" si="12"/>
        <v>ok</v>
      </c>
    </row>
    <row r="836" spans="1:6" x14ac:dyDescent="0.25">
      <c r="A836" s="53" t="s">
        <v>838</v>
      </c>
      <c r="B836" s="54">
        <v>722508.84</v>
      </c>
      <c r="C836" s="55">
        <v>862.76</v>
      </c>
      <c r="D836" s="55">
        <v>0</v>
      </c>
      <c r="E836" s="7" t="s">
        <v>838</v>
      </c>
      <c r="F836" s="6" t="str">
        <f t="shared" si="12"/>
        <v>ok</v>
      </c>
    </row>
    <row r="837" spans="1:6" x14ac:dyDescent="0.25">
      <c r="A837" s="48" t="s">
        <v>839</v>
      </c>
      <c r="B837" s="25">
        <v>433505.3</v>
      </c>
      <c r="C837" s="26">
        <v>9.94</v>
      </c>
      <c r="D837" s="26">
        <v>0</v>
      </c>
      <c r="E837" s="7" t="s">
        <v>839</v>
      </c>
      <c r="F837" s="6" t="str">
        <f t="shared" si="12"/>
        <v>ok</v>
      </c>
    </row>
    <row r="838" spans="1:6" x14ac:dyDescent="0.25">
      <c r="A838" s="53" t="s">
        <v>840</v>
      </c>
      <c r="B838" s="54">
        <v>433505.3</v>
      </c>
      <c r="C838" s="55">
        <v>0</v>
      </c>
      <c r="D838" s="55">
        <v>0</v>
      </c>
      <c r="E838" s="7" t="s">
        <v>840</v>
      </c>
      <c r="F838" s="6" t="str">
        <f t="shared" si="12"/>
        <v>ok</v>
      </c>
    </row>
    <row r="839" spans="1:6" ht="21" x14ac:dyDescent="0.25">
      <c r="A839" s="48" t="s">
        <v>841</v>
      </c>
      <c r="B839" s="25">
        <v>433505.3</v>
      </c>
      <c r="C839" s="26">
        <v>0</v>
      </c>
      <c r="D839" s="26">
        <v>0</v>
      </c>
      <c r="E839" s="7" t="s">
        <v>841</v>
      </c>
      <c r="F839" s="6" t="str">
        <f t="shared" ref="F839:F859" si="13">IF(A839=E839,"ok","erro")</f>
        <v>ok</v>
      </c>
    </row>
    <row r="840" spans="1:6" x14ac:dyDescent="0.25">
      <c r="A840" s="53" t="s">
        <v>842</v>
      </c>
      <c r="B840" s="54">
        <v>2601031.7999999998</v>
      </c>
      <c r="C840" s="55">
        <v>0</v>
      </c>
      <c r="D840" s="55">
        <v>0</v>
      </c>
      <c r="E840" s="7" t="s">
        <v>842</v>
      </c>
      <c r="F840" s="6" t="str">
        <f t="shared" si="13"/>
        <v>ok</v>
      </c>
    </row>
    <row r="841" spans="1:6" x14ac:dyDescent="0.25">
      <c r="A841" s="48" t="s">
        <v>843</v>
      </c>
      <c r="B841" s="25">
        <v>433505.3</v>
      </c>
      <c r="C841" s="25">
        <v>4697.68</v>
      </c>
      <c r="D841" s="26">
        <v>0</v>
      </c>
      <c r="E841" s="7" t="s">
        <v>843</v>
      </c>
      <c r="F841" s="6" t="str">
        <f t="shared" si="13"/>
        <v>ok</v>
      </c>
    </row>
    <row r="842" spans="1:6" ht="21" x14ac:dyDescent="0.25">
      <c r="A842" s="53" t="s">
        <v>844</v>
      </c>
      <c r="B842" s="54">
        <v>1300515.8999999999</v>
      </c>
      <c r="C842" s="55">
        <v>0.24</v>
      </c>
      <c r="D842" s="55">
        <v>0</v>
      </c>
      <c r="E842" s="7" t="s">
        <v>844</v>
      </c>
      <c r="F842" s="6" t="str">
        <f t="shared" si="13"/>
        <v>ok</v>
      </c>
    </row>
    <row r="843" spans="1:6" x14ac:dyDescent="0.25">
      <c r="A843" s="48" t="s">
        <v>845</v>
      </c>
      <c r="B843" s="25">
        <v>867010.6</v>
      </c>
      <c r="C843" s="26">
        <v>0</v>
      </c>
      <c r="D843" s="26">
        <v>0</v>
      </c>
      <c r="E843" s="7" t="s">
        <v>845</v>
      </c>
      <c r="F843" s="6" t="str">
        <f t="shared" si="13"/>
        <v>ok</v>
      </c>
    </row>
    <row r="844" spans="1:6" x14ac:dyDescent="0.25">
      <c r="A844" s="53" t="s">
        <v>846</v>
      </c>
      <c r="B844" s="54">
        <v>867010.6</v>
      </c>
      <c r="C844" s="55">
        <v>457.95</v>
      </c>
      <c r="D844" s="55">
        <v>0</v>
      </c>
      <c r="E844" s="7" t="s">
        <v>846</v>
      </c>
      <c r="F844" s="6" t="str">
        <f t="shared" si="13"/>
        <v>ok</v>
      </c>
    </row>
    <row r="845" spans="1:6" x14ac:dyDescent="0.25">
      <c r="A845" s="48" t="s">
        <v>847</v>
      </c>
      <c r="B845" s="25">
        <v>433505.3</v>
      </c>
      <c r="C845" s="26">
        <v>538.9</v>
      </c>
      <c r="D845" s="26">
        <v>0</v>
      </c>
      <c r="E845" s="7" t="s">
        <v>847</v>
      </c>
      <c r="F845" s="6" t="str">
        <f t="shared" si="13"/>
        <v>ok</v>
      </c>
    </row>
    <row r="846" spans="1:6" x14ac:dyDescent="0.25">
      <c r="A846" s="53" t="s">
        <v>848</v>
      </c>
      <c r="B846" s="54">
        <v>433505.3</v>
      </c>
      <c r="C846" s="55">
        <v>0</v>
      </c>
      <c r="D846" s="55">
        <v>0</v>
      </c>
      <c r="E846" s="7" t="s">
        <v>848</v>
      </c>
      <c r="F846" s="6" t="str">
        <f t="shared" si="13"/>
        <v>ok</v>
      </c>
    </row>
    <row r="847" spans="1:6" x14ac:dyDescent="0.25">
      <c r="A847" s="48" t="s">
        <v>849</v>
      </c>
      <c r="B847" s="25">
        <v>433505.3</v>
      </c>
      <c r="C847" s="25">
        <v>3734.46</v>
      </c>
      <c r="D847" s="26">
        <v>0</v>
      </c>
      <c r="E847" s="7" t="s">
        <v>849</v>
      </c>
      <c r="F847" s="6" t="str">
        <f t="shared" si="13"/>
        <v>ok</v>
      </c>
    </row>
    <row r="848" spans="1:6" x14ac:dyDescent="0.25">
      <c r="A848" s="53" t="s">
        <v>850</v>
      </c>
      <c r="B848" s="54">
        <v>433506.38</v>
      </c>
      <c r="C848" s="55">
        <v>4.97</v>
      </c>
      <c r="D848" s="55">
        <v>0</v>
      </c>
      <c r="E848" s="7" t="s">
        <v>850</v>
      </c>
      <c r="F848" s="6" t="str">
        <f t="shared" si="13"/>
        <v>ok</v>
      </c>
    </row>
    <row r="849" spans="1:6" x14ac:dyDescent="0.25">
      <c r="A849" s="48" t="s">
        <v>851</v>
      </c>
      <c r="B849" s="25">
        <v>2456530.04</v>
      </c>
      <c r="C849" s="26">
        <v>313.99</v>
      </c>
      <c r="D849" s="26">
        <v>0</v>
      </c>
      <c r="E849" s="7" t="s">
        <v>851</v>
      </c>
      <c r="F849" s="6" t="str">
        <f t="shared" si="13"/>
        <v>ok</v>
      </c>
    </row>
    <row r="850" spans="1:6" x14ac:dyDescent="0.25">
      <c r="A850" s="53" t="s">
        <v>852</v>
      </c>
      <c r="B850" s="54">
        <v>1878522.97</v>
      </c>
      <c r="C850" s="55">
        <v>43.91</v>
      </c>
      <c r="D850" s="55">
        <v>0</v>
      </c>
      <c r="E850" s="7" t="s">
        <v>852</v>
      </c>
      <c r="F850" s="6" t="str">
        <f t="shared" si="13"/>
        <v>ok</v>
      </c>
    </row>
    <row r="851" spans="1:6" x14ac:dyDescent="0.25">
      <c r="A851" s="48" t="s">
        <v>853</v>
      </c>
      <c r="B851" s="25">
        <v>433505.3</v>
      </c>
      <c r="C851" s="26">
        <v>4</v>
      </c>
      <c r="D851" s="26">
        <v>0</v>
      </c>
      <c r="E851" s="7" t="s">
        <v>853</v>
      </c>
      <c r="F851" s="6" t="str">
        <f t="shared" si="13"/>
        <v>ok</v>
      </c>
    </row>
    <row r="852" spans="1:6" x14ac:dyDescent="0.25">
      <c r="A852" s="53" t="s">
        <v>854</v>
      </c>
      <c r="B852" s="54">
        <v>722508.84</v>
      </c>
      <c r="C852" s="55">
        <v>72.790000000000006</v>
      </c>
      <c r="D852" s="55">
        <v>0</v>
      </c>
      <c r="E852" s="7" t="s">
        <v>854</v>
      </c>
      <c r="F852" s="6" t="str">
        <f t="shared" si="13"/>
        <v>ok</v>
      </c>
    </row>
    <row r="853" spans="1:6" x14ac:dyDescent="0.25">
      <c r="A853" s="48" t="s">
        <v>855</v>
      </c>
      <c r="B853" s="25">
        <v>433505.3</v>
      </c>
      <c r="C853" s="26">
        <v>37.53</v>
      </c>
      <c r="D853" s="26">
        <v>0</v>
      </c>
      <c r="E853" s="7" t="s">
        <v>855</v>
      </c>
      <c r="F853" s="6" t="str">
        <f t="shared" si="13"/>
        <v>ok</v>
      </c>
    </row>
    <row r="854" spans="1:6" x14ac:dyDescent="0.25">
      <c r="A854" s="53" t="s">
        <v>856</v>
      </c>
      <c r="B854" s="54">
        <v>578007.07999999996</v>
      </c>
      <c r="C854" s="55">
        <v>69.540000000000006</v>
      </c>
      <c r="D854" s="55">
        <v>0</v>
      </c>
      <c r="E854" s="7" t="s">
        <v>856</v>
      </c>
      <c r="F854" s="6" t="str">
        <f t="shared" si="13"/>
        <v>ok</v>
      </c>
    </row>
    <row r="855" spans="1:6" x14ac:dyDescent="0.25">
      <c r="A855" s="48" t="s">
        <v>857</v>
      </c>
      <c r="B855" s="25">
        <v>433505.3</v>
      </c>
      <c r="C855" s="26">
        <v>24.87</v>
      </c>
      <c r="D855" s="26">
        <v>0</v>
      </c>
      <c r="E855" s="7" t="s">
        <v>857</v>
      </c>
      <c r="F855" s="6" t="str">
        <f t="shared" si="13"/>
        <v>ok</v>
      </c>
    </row>
    <row r="856" spans="1:6" ht="21" x14ac:dyDescent="0.25">
      <c r="A856" s="53" t="s">
        <v>858</v>
      </c>
      <c r="B856" s="54">
        <v>1300515.8999999999</v>
      </c>
      <c r="C856" s="55">
        <v>93.62</v>
      </c>
      <c r="D856" s="55">
        <v>0</v>
      </c>
      <c r="E856" s="7" t="s">
        <v>858</v>
      </c>
      <c r="F856" s="6" t="str">
        <f t="shared" si="13"/>
        <v>ok</v>
      </c>
    </row>
    <row r="857" spans="1:6" x14ac:dyDescent="0.25">
      <c r="A857" s="48" t="s">
        <v>859</v>
      </c>
      <c r="B857" s="25">
        <v>433505.3</v>
      </c>
      <c r="C857" s="26">
        <v>0</v>
      </c>
      <c r="D857" s="26">
        <v>0</v>
      </c>
      <c r="E857" s="7" t="s">
        <v>859</v>
      </c>
      <c r="F857" s="6" t="str">
        <f t="shared" si="13"/>
        <v>ok</v>
      </c>
    </row>
    <row r="858" spans="1:6" x14ac:dyDescent="0.25">
      <c r="A858" s="53" t="s">
        <v>860</v>
      </c>
      <c r="B858" s="54">
        <v>433505.3</v>
      </c>
      <c r="C858" s="55">
        <v>0</v>
      </c>
      <c r="D858" s="55">
        <v>0</v>
      </c>
      <c r="E858" s="7" t="s">
        <v>860</v>
      </c>
      <c r="F858" s="6" t="str">
        <f t="shared" si="13"/>
        <v>ok</v>
      </c>
    </row>
    <row r="859" spans="1:6" x14ac:dyDescent="0.25">
      <c r="A859" s="15"/>
      <c r="B859" s="16"/>
      <c r="C859" s="16"/>
      <c r="D859" s="17"/>
      <c r="F859" s="6" t="str">
        <f t="shared" si="13"/>
        <v>ok</v>
      </c>
    </row>
    <row r="861" spans="1:6" x14ac:dyDescent="0.25">
      <c r="A861" s="80" t="s">
        <v>867</v>
      </c>
      <c r="B861" s="81"/>
      <c r="C861" s="81"/>
      <c r="D861" s="81"/>
    </row>
    <row r="863" spans="1:6" x14ac:dyDescent="0.25">
      <c r="A863" s="80" t="s">
        <v>868</v>
      </c>
      <c r="B863" s="81"/>
      <c r="C863" s="81"/>
      <c r="D863" s="81"/>
    </row>
  </sheetData>
  <sheetProtection selectLockedCells="1" selectUnlockedCells="1"/>
  <autoFilter ref="A1:F859"/>
  <mergeCells count="6">
    <mergeCell ref="A861:D861"/>
    <mergeCell ref="A863:D863"/>
    <mergeCell ref="A1:D1"/>
    <mergeCell ref="A2:D2"/>
    <mergeCell ref="A3:D3"/>
    <mergeCell ref="A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 filterMode="1"/>
  <dimension ref="A1:F856"/>
  <sheetViews>
    <sheetView workbookViewId="0">
      <selection activeCell="A715" sqref="A715"/>
    </sheetView>
  </sheetViews>
  <sheetFormatPr defaultRowHeight="15" x14ac:dyDescent="0.25"/>
  <cols>
    <col min="1" max="1" width="33.85546875" style="2" bestFit="1" customWidth="1"/>
    <col min="2" max="2" width="15.28515625" style="13" bestFit="1" customWidth="1"/>
    <col min="3" max="3" width="30" bestFit="1" customWidth="1"/>
    <col min="5" max="5" width="25" bestFit="1" customWidth="1"/>
    <col min="6" max="6" width="13.28515625" bestFit="1" customWidth="1"/>
  </cols>
  <sheetData>
    <row r="1" spans="1:4" x14ac:dyDescent="0.25">
      <c r="A1" s="2" t="s">
        <v>876</v>
      </c>
      <c r="B1" s="13" t="s">
        <v>3</v>
      </c>
      <c r="C1" s="7" t="s">
        <v>7</v>
      </c>
      <c r="D1" s="6"/>
    </row>
    <row r="2" spans="1:4" x14ac:dyDescent="0.25">
      <c r="A2" s="7" t="s">
        <v>8</v>
      </c>
      <c r="B2" s="51">
        <v>267360.27</v>
      </c>
      <c r="C2" s="7" t="s">
        <v>8</v>
      </c>
      <c r="D2" s="6" t="str">
        <f t="shared" ref="D2:D65" si="0">IF(A2=C2,"ok","erro")</f>
        <v>ok</v>
      </c>
    </row>
    <row r="3" spans="1:4" hidden="1" x14ac:dyDescent="0.25">
      <c r="A3" s="22" t="s">
        <v>889</v>
      </c>
      <c r="B3" s="51">
        <v>466328.75</v>
      </c>
      <c r="C3" s="7" t="s">
        <v>9</v>
      </c>
      <c r="D3" s="18" t="str">
        <f t="shared" si="0"/>
        <v>ok</v>
      </c>
    </row>
    <row r="4" spans="1:4" hidden="1" x14ac:dyDescent="0.25">
      <c r="A4" s="22" t="s">
        <v>890</v>
      </c>
      <c r="B4" s="51">
        <v>236459.77000000002</v>
      </c>
      <c r="C4" s="7" t="s">
        <v>10</v>
      </c>
      <c r="D4" s="18" t="str">
        <f t="shared" si="0"/>
        <v>ok</v>
      </c>
    </row>
    <row r="5" spans="1:4" hidden="1" x14ac:dyDescent="0.25">
      <c r="A5" s="22" t="s">
        <v>891</v>
      </c>
      <c r="B5" s="51">
        <v>89429.440000000002</v>
      </c>
      <c r="C5" s="7" t="s">
        <v>11</v>
      </c>
      <c r="D5" s="18" t="str">
        <f t="shared" si="0"/>
        <v>ok</v>
      </c>
    </row>
    <row r="6" spans="1:4" hidden="1" x14ac:dyDescent="0.25">
      <c r="A6" s="22" t="s">
        <v>935</v>
      </c>
      <c r="B6" s="51">
        <v>167868.07</v>
      </c>
      <c r="C6" s="7" t="s">
        <v>12</v>
      </c>
      <c r="D6" s="18" t="str">
        <f t="shared" si="0"/>
        <v>ok</v>
      </c>
    </row>
    <row r="7" spans="1:4" hidden="1" x14ac:dyDescent="0.25">
      <c r="A7" s="22" t="s">
        <v>1659</v>
      </c>
      <c r="B7" s="51">
        <v>198909.63</v>
      </c>
      <c r="C7" s="7" t="s">
        <v>13</v>
      </c>
      <c r="D7" s="18" t="str">
        <f t="shared" si="0"/>
        <v>ok</v>
      </c>
    </row>
    <row r="8" spans="1:4" hidden="1" x14ac:dyDescent="0.25">
      <c r="A8" s="22" t="s">
        <v>1660</v>
      </c>
      <c r="B8" s="51">
        <v>310965.08</v>
      </c>
      <c r="C8" s="7" t="s">
        <v>14</v>
      </c>
      <c r="D8" s="18" t="str">
        <f t="shared" si="0"/>
        <v>ok</v>
      </c>
    </row>
    <row r="9" spans="1:4" hidden="1" x14ac:dyDescent="0.25">
      <c r="A9" s="22" t="s">
        <v>892</v>
      </c>
      <c r="B9" s="51">
        <v>108357.22</v>
      </c>
      <c r="C9" s="7" t="s">
        <v>15</v>
      </c>
      <c r="D9" s="18" t="str">
        <f t="shared" si="0"/>
        <v>ok</v>
      </c>
    </row>
    <row r="10" spans="1:4" hidden="1" x14ac:dyDescent="0.25">
      <c r="A10" s="22" t="s">
        <v>1661</v>
      </c>
      <c r="B10" s="51">
        <v>220489.96</v>
      </c>
      <c r="C10" s="7" t="s">
        <v>16</v>
      </c>
      <c r="D10" s="18" t="str">
        <f t="shared" si="0"/>
        <v>ok</v>
      </c>
    </row>
    <row r="11" spans="1:4" hidden="1" x14ac:dyDescent="0.25">
      <c r="A11" s="22" t="s">
        <v>1662</v>
      </c>
      <c r="B11" s="51">
        <v>226048.58</v>
      </c>
      <c r="C11" s="7" t="s">
        <v>17</v>
      </c>
      <c r="D11" s="18" t="str">
        <f t="shared" si="0"/>
        <v>ok</v>
      </c>
    </row>
    <row r="12" spans="1:4" hidden="1" x14ac:dyDescent="0.25">
      <c r="A12" s="22" t="s">
        <v>893</v>
      </c>
      <c r="B12" s="51">
        <v>657208.29</v>
      </c>
      <c r="C12" s="7" t="s">
        <v>18</v>
      </c>
      <c r="D12" s="18" t="str">
        <f t="shared" si="0"/>
        <v>ok</v>
      </c>
    </row>
    <row r="13" spans="1:4" hidden="1" x14ac:dyDescent="0.25">
      <c r="A13" s="22" t="s">
        <v>894</v>
      </c>
      <c r="B13" s="51">
        <v>152623.31</v>
      </c>
      <c r="C13" s="7" t="s">
        <v>19</v>
      </c>
      <c r="D13" s="18" t="str">
        <f t="shared" si="0"/>
        <v>ok</v>
      </c>
    </row>
    <row r="14" spans="1:4" hidden="1" x14ac:dyDescent="0.25">
      <c r="A14" s="22" t="s">
        <v>895</v>
      </c>
      <c r="B14" s="51">
        <v>102700.65000000001</v>
      </c>
      <c r="C14" s="7" t="s">
        <v>20</v>
      </c>
      <c r="D14" s="18" t="str">
        <f t="shared" si="0"/>
        <v>ok</v>
      </c>
    </row>
    <row r="15" spans="1:4" hidden="1" x14ac:dyDescent="0.25">
      <c r="A15" s="22" t="s">
        <v>896</v>
      </c>
      <c r="B15" s="51">
        <v>121524.6</v>
      </c>
      <c r="C15" s="7" t="s">
        <v>21</v>
      </c>
      <c r="D15" s="18" t="str">
        <f t="shared" si="0"/>
        <v>ok</v>
      </c>
    </row>
    <row r="16" spans="1:4" hidden="1" x14ac:dyDescent="0.25">
      <c r="A16" s="22" t="s">
        <v>909</v>
      </c>
      <c r="B16" s="51">
        <v>726050.55999999994</v>
      </c>
      <c r="C16" s="7" t="s">
        <v>22</v>
      </c>
      <c r="D16" s="18" t="str">
        <f t="shared" si="0"/>
        <v>ok</v>
      </c>
    </row>
    <row r="17" spans="1:4" hidden="1" x14ac:dyDescent="0.25">
      <c r="A17" s="22" t="s">
        <v>897</v>
      </c>
      <c r="B17" s="51">
        <v>1591844.26</v>
      </c>
      <c r="C17" s="7" t="s">
        <v>23</v>
      </c>
      <c r="D17" s="18" t="str">
        <f t="shared" si="0"/>
        <v>ok</v>
      </c>
    </row>
    <row r="18" spans="1:4" hidden="1" x14ac:dyDescent="0.25">
      <c r="A18" s="22" t="s">
        <v>898</v>
      </c>
      <c r="B18" s="51">
        <v>157921.46</v>
      </c>
      <c r="C18" s="7" t="s">
        <v>24</v>
      </c>
      <c r="D18" s="18" t="str">
        <f t="shared" si="0"/>
        <v>ok</v>
      </c>
    </row>
    <row r="19" spans="1:4" hidden="1" x14ac:dyDescent="0.25">
      <c r="A19" s="22" t="s">
        <v>899</v>
      </c>
      <c r="B19" s="51">
        <v>432930.07</v>
      </c>
      <c r="C19" s="7" t="s">
        <v>25</v>
      </c>
      <c r="D19" s="18" t="str">
        <f t="shared" si="0"/>
        <v>ok</v>
      </c>
    </row>
    <row r="20" spans="1:4" hidden="1" x14ac:dyDescent="0.25">
      <c r="A20" s="22" t="s">
        <v>900</v>
      </c>
      <c r="B20" s="51">
        <v>144033.38999999998</v>
      </c>
      <c r="C20" s="7" t="s">
        <v>26</v>
      </c>
      <c r="D20" s="18" t="str">
        <f t="shared" si="0"/>
        <v>ok</v>
      </c>
    </row>
    <row r="21" spans="1:4" hidden="1" x14ac:dyDescent="0.25">
      <c r="A21" s="22" t="s">
        <v>901</v>
      </c>
      <c r="B21" s="51">
        <v>401316.61</v>
      </c>
      <c r="C21" s="7" t="s">
        <v>27</v>
      </c>
      <c r="D21" s="18" t="str">
        <f t="shared" si="0"/>
        <v>ok</v>
      </c>
    </row>
    <row r="22" spans="1:4" hidden="1" x14ac:dyDescent="0.25">
      <c r="A22" s="22" t="s">
        <v>902</v>
      </c>
      <c r="B22" s="51">
        <v>265623.49</v>
      </c>
      <c r="C22" s="7" t="s">
        <v>28</v>
      </c>
      <c r="D22" s="18" t="str">
        <f t="shared" si="0"/>
        <v>ok</v>
      </c>
    </row>
    <row r="23" spans="1:4" hidden="1" x14ac:dyDescent="0.25">
      <c r="A23" s="22" t="s">
        <v>903</v>
      </c>
      <c r="B23" s="51">
        <v>131087.43</v>
      </c>
      <c r="C23" s="7" t="s">
        <v>29</v>
      </c>
      <c r="D23" s="18" t="str">
        <f t="shared" si="0"/>
        <v>ok</v>
      </c>
    </row>
    <row r="24" spans="1:4" hidden="1" x14ac:dyDescent="0.25">
      <c r="A24" s="22" t="s">
        <v>904</v>
      </c>
      <c r="B24" s="51">
        <v>148215.28999999998</v>
      </c>
      <c r="C24" s="7" t="s">
        <v>30</v>
      </c>
      <c r="D24" s="18" t="str">
        <f t="shared" si="0"/>
        <v>ok</v>
      </c>
    </row>
    <row r="25" spans="1:4" hidden="1" x14ac:dyDescent="0.25">
      <c r="A25" s="22" t="s">
        <v>905</v>
      </c>
      <c r="B25" s="51">
        <v>143231.94</v>
      </c>
      <c r="C25" s="7" t="s">
        <v>31</v>
      </c>
      <c r="D25" s="18" t="str">
        <f t="shared" si="0"/>
        <v>ok</v>
      </c>
    </row>
    <row r="26" spans="1:4" hidden="1" x14ac:dyDescent="0.25">
      <c r="A26" s="22" t="s">
        <v>906</v>
      </c>
      <c r="B26" s="51">
        <v>106360.95000000001</v>
      </c>
      <c r="C26" s="7" t="s">
        <v>32</v>
      </c>
      <c r="D26" s="18" t="str">
        <f t="shared" si="0"/>
        <v>ok</v>
      </c>
    </row>
    <row r="27" spans="1:4" hidden="1" x14ac:dyDescent="0.25">
      <c r="A27" s="22" t="s">
        <v>907</v>
      </c>
      <c r="B27" s="51">
        <v>319167.59999999998</v>
      </c>
      <c r="C27" s="7" t="s">
        <v>33</v>
      </c>
      <c r="D27" s="18" t="str">
        <f t="shared" si="0"/>
        <v>ok</v>
      </c>
    </row>
    <row r="28" spans="1:4" hidden="1" x14ac:dyDescent="0.25">
      <c r="A28" s="22" t="s">
        <v>908</v>
      </c>
      <c r="B28" s="51">
        <v>398198.62</v>
      </c>
      <c r="C28" s="7" t="s">
        <v>34</v>
      </c>
      <c r="D28" s="18" t="str">
        <f t="shared" si="0"/>
        <v>ok</v>
      </c>
    </row>
    <row r="29" spans="1:4" hidden="1" x14ac:dyDescent="0.25">
      <c r="A29" s="22" t="s">
        <v>1663</v>
      </c>
      <c r="B29" s="51">
        <v>102732.27</v>
      </c>
      <c r="C29" s="7" t="s">
        <v>35</v>
      </c>
      <c r="D29" s="18" t="str">
        <f t="shared" si="0"/>
        <v>ok</v>
      </c>
    </row>
    <row r="30" spans="1:4" hidden="1" x14ac:dyDescent="0.25">
      <c r="A30" s="22" t="s">
        <v>910</v>
      </c>
      <c r="B30" s="51">
        <v>967625.60000000009</v>
      </c>
      <c r="C30" s="7" t="s">
        <v>36</v>
      </c>
      <c r="D30" s="18" t="str">
        <f t="shared" si="0"/>
        <v>ok</v>
      </c>
    </row>
    <row r="31" spans="1:4" hidden="1" x14ac:dyDescent="0.25">
      <c r="A31" s="22" t="s">
        <v>911</v>
      </c>
      <c r="B31" s="51">
        <v>240217.24000000002</v>
      </c>
      <c r="C31" s="7" t="s">
        <v>37</v>
      </c>
      <c r="D31" s="18" t="str">
        <f t="shared" si="0"/>
        <v>ok</v>
      </c>
    </row>
    <row r="32" spans="1:4" hidden="1" x14ac:dyDescent="0.25">
      <c r="A32" s="22" t="s">
        <v>912</v>
      </c>
      <c r="B32" s="51">
        <v>194892.94</v>
      </c>
      <c r="C32" s="7" t="s">
        <v>38</v>
      </c>
      <c r="D32" s="18" t="str">
        <f t="shared" si="0"/>
        <v>ok</v>
      </c>
    </row>
    <row r="33" spans="1:4" hidden="1" x14ac:dyDescent="0.25">
      <c r="A33" s="22" t="s">
        <v>913</v>
      </c>
      <c r="B33" s="51">
        <v>217684.53</v>
      </c>
      <c r="C33" s="7" t="s">
        <v>39</v>
      </c>
      <c r="D33" s="18" t="str">
        <f t="shared" si="0"/>
        <v>ok</v>
      </c>
    </row>
    <row r="34" spans="1:4" hidden="1" x14ac:dyDescent="0.25">
      <c r="A34" s="22" t="s">
        <v>914</v>
      </c>
      <c r="B34" s="51">
        <v>428704.34</v>
      </c>
      <c r="C34" s="7" t="s">
        <v>40</v>
      </c>
      <c r="D34" s="18" t="str">
        <f t="shared" si="0"/>
        <v>ok</v>
      </c>
    </row>
    <row r="35" spans="1:4" hidden="1" x14ac:dyDescent="0.25">
      <c r="A35" s="22" t="s">
        <v>915</v>
      </c>
      <c r="B35" s="51">
        <v>85618.23</v>
      </c>
      <c r="C35" s="7" t="s">
        <v>41</v>
      </c>
      <c r="D35" s="18" t="str">
        <f t="shared" si="0"/>
        <v>ok</v>
      </c>
    </row>
    <row r="36" spans="1:4" hidden="1" x14ac:dyDescent="0.25">
      <c r="A36" s="22" t="s">
        <v>923</v>
      </c>
      <c r="B36" s="51">
        <v>105835.31</v>
      </c>
      <c r="C36" s="7" t="s">
        <v>42</v>
      </c>
      <c r="D36" s="18" t="str">
        <f t="shared" si="0"/>
        <v>ok</v>
      </c>
    </row>
    <row r="37" spans="1:4" hidden="1" x14ac:dyDescent="0.25">
      <c r="A37" s="22" t="s">
        <v>916</v>
      </c>
      <c r="B37" s="51">
        <v>74093.399999999994</v>
      </c>
      <c r="C37" s="7" t="s">
        <v>43</v>
      </c>
      <c r="D37" s="18" t="str">
        <f t="shared" si="0"/>
        <v>ok</v>
      </c>
    </row>
    <row r="38" spans="1:4" hidden="1" x14ac:dyDescent="0.25">
      <c r="A38" s="22" t="s">
        <v>924</v>
      </c>
      <c r="B38" s="51">
        <v>365955.81</v>
      </c>
      <c r="C38" s="7" t="s">
        <v>44</v>
      </c>
      <c r="D38" s="18" t="str">
        <f t="shared" si="0"/>
        <v>ok</v>
      </c>
    </row>
    <row r="39" spans="1:4" hidden="1" x14ac:dyDescent="0.25">
      <c r="A39" s="22" t="s">
        <v>917</v>
      </c>
      <c r="B39" s="51">
        <v>5098547.97</v>
      </c>
      <c r="C39" s="7" t="s">
        <v>45</v>
      </c>
      <c r="D39" s="18" t="str">
        <f t="shared" si="0"/>
        <v>ok</v>
      </c>
    </row>
    <row r="40" spans="1:4" hidden="1" x14ac:dyDescent="0.25">
      <c r="A40" s="22" t="s">
        <v>918</v>
      </c>
      <c r="B40" s="51">
        <v>98441.459999999992</v>
      </c>
      <c r="C40" s="7" t="s">
        <v>46</v>
      </c>
      <c r="D40" s="18" t="str">
        <f t="shared" si="0"/>
        <v>ok</v>
      </c>
    </row>
    <row r="41" spans="1:4" hidden="1" x14ac:dyDescent="0.25">
      <c r="A41" s="22" t="s">
        <v>919</v>
      </c>
      <c r="B41" s="51">
        <v>189962.49</v>
      </c>
      <c r="C41" s="7" t="s">
        <v>47</v>
      </c>
      <c r="D41" s="18" t="str">
        <f t="shared" si="0"/>
        <v>ok</v>
      </c>
    </row>
    <row r="42" spans="1:4" hidden="1" x14ac:dyDescent="0.25">
      <c r="A42" s="22" t="s">
        <v>920</v>
      </c>
      <c r="B42" s="51">
        <v>2130287.19</v>
      </c>
      <c r="C42" s="7" t="s">
        <v>48</v>
      </c>
      <c r="D42" s="18" t="str">
        <f t="shared" si="0"/>
        <v>ok</v>
      </c>
    </row>
    <row r="43" spans="1:4" hidden="1" x14ac:dyDescent="0.25">
      <c r="A43" s="22" t="s">
        <v>921</v>
      </c>
      <c r="B43" s="51">
        <v>145899.34999999998</v>
      </c>
      <c r="C43" s="7" t="s">
        <v>49</v>
      </c>
      <c r="D43" s="18" t="str">
        <f t="shared" si="0"/>
        <v>ok</v>
      </c>
    </row>
    <row r="44" spans="1:4" hidden="1" x14ac:dyDescent="0.25">
      <c r="A44" s="22" t="s">
        <v>925</v>
      </c>
      <c r="B44" s="51">
        <v>186994.56999999998</v>
      </c>
      <c r="C44" s="7" t="s">
        <v>50</v>
      </c>
      <c r="D44" s="18" t="str">
        <f t="shared" si="0"/>
        <v>ok</v>
      </c>
    </row>
    <row r="45" spans="1:4" hidden="1" x14ac:dyDescent="0.25">
      <c r="A45" s="22" t="s">
        <v>922</v>
      </c>
      <c r="B45" s="51">
        <v>6688532.4399999995</v>
      </c>
      <c r="C45" s="7" t="s">
        <v>51</v>
      </c>
      <c r="D45" s="18" t="str">
        <f t="shared" si="0"/>
        <v>ok</v>
      </c>
    </row>
    <row r="46" spans="1:4" hidden="1" x14ac:dyDescent="0.25">
      <c r="A46" s="22" t="s">
        <v>926</v>
      </c>
      <c r="B46" s="51">
        <v>406605.02999999997</v>
      </c>
      <c r="C46" s="7" t="s">
        <v>52</v>
      </c>
      <c r="D46" s="18" t="str">
        <f t="shared" si="0"/>
        <v>ok</v>
      </c>
    </row>
    <row r="47" spans="1:4" hidden="1" x14ac:dyDescent="0.25">
      <c r="A47" s="22" t="s">
        <v>927</v>
      </c>
      <c r="B47" s="51">
        <v>1874958.2799999998</v>
      </c>
      <c r="C47" s="7" t="s">
        <v>53</v>
      </c>
      <c r="D47" s="18" t="str">
        <f t="shared" si="0"/>
        <v>ok</v>
      </c>
    </row>
    <row r="48" spans="1:4" hidden="1" x14ac:dyDescent="0.25">
      <c r="A48" s="22" t="s">
        <v>928</v>
      </c>
      <c r="B48" s="51">
        <v>246226.29</v>
      </c>
      <c r="C48" s="7" t="s">
        <v>54</v>
      </c>
      <c r="D48" s="18" t="str">
        <f t="shared" si="0"/>
        <v>ok</v>
      </c>
    </row>
    <row r="49" spans="1:4" hidden="1" x14ac:dyDescent="0.25">
      <c r="A49" s="22" t="s">
        <v>929</v>
      </c>
      <c r="B49" s="51">
        <v>87955.18</v>
      </c>
      <c r="C49" s="7" t="s">
        <v>55</v>
      </c>
      <c r="D49" s="18" t="str">
        <f t="shared" si="0"/>
        <v>ok</v>
      </c>
    </row>
    <row r="50" spans="1:4" hidden="1" x14ac:dyDescent="0.25">
      <c r="A50" s="22" t="s">
        <v>930</v>
      </c>
      <c r="B50" s="51">
        <v>114435.22</v>
      </c>
      <c r="C50" s="7" t="s">
        <v>56</v>
      </c>
      <c r="D50" s="18" t="str">
        <f t="shared" si="0"/>
        <v>ok</v>
      </c>
    </row>
    <row r="51" spans="1:4" hidden="1" x14ac:dyDescent="0.25">
      <c r="A51" s="22" t="s">
        <v>931</v>
      </c>
      <c r="B51" s="51">
        <v>314207.84000000003</v>
      </c>
      <c r="C51" s="7" t="s">
        <v>57</v>
      </c>
      <c r="D51" s="18" t="str">
        <f t="shared" si="0"/>
        <v>ok</v>
      </c>
    </row>
    <row r="52" spans="1:4" hidden="1" x14ac:dyDescent="0.25">
      <c r="A52" s="22" t="s">
        <v>932</v>
      </c>
      <c r="B52" s="51">
        <v>349894.08</v>
      </c>
      <c r="C52" s="7" t="s">
        <v>58</v>
      </c>
      <c r="D52" s="18" t="str">
        <f t="shared" si="0"/>
        <v>ok</v>
      </c>
    </row>
    <row r="53" spans="1:4" hidden="1" x14ac:dyDescent="0.25">
      <c r="A53" s="22" t="s">
        <v>933</v>
      </c>
      <c r="B53" s="51">
        <v>198417.75</v>
      </c>
      <c r="C53" s="7" t="s">
        <v>59</v>
      </c>
      <c r="D53" s="18" t="str">
        <f t="shared" si="0"/>
        <v>ok</v>
      </c>
    </row>
    <row r="54" spans="1:4" hidden="1" x14ac:dyDescent="0.25">
      <c r="A54" s="22" t="s">
        <v>934</v>
      </c>
      <c r="B54" s="51">
        <v>146751.25</v>
      </c>
      <c r="C54" s="7" t="s">
        <v>60</v>
      </c>
      <c r="D54" s="18" t="str">
        <f t="shared" si="0"/>
        <v>ok</v>
      </c>
    </row>
    <row r="55" spans="1:4" hidden="1" x14ac:dyDescent="0.25">
      <c r="A55" s="22" t="s">
        <v>936</v>
      </c>
      <c r="B55" s="51">
        <v>288611.49</v>
      </c>
      <c r="C55" s="7" t="s">
        <v>61</v>
      </c>
      <c r="D55" s="18" t="str">
        <f t="shared" si="0"/>
        <v>ok</v>
      </c>
    </row>
    <row r="56" spans="1:4" hidden="1" x14ac:dyDescent="0.25">
      <c r="A56" s="22" t="s">
        <v>937</v>
      </c>
      <c r="B56" s="51">
        <v>164640.57</v>
      </c>
      <c r="C56" s="7" t="s">
        <v>62</v>
      </c>
      <c r="D56" s="18" t="str">
        <f t="shared" si="0"/>
        <v>ok</v>
      </c>
    </row>
    <row r="57" spans="1:4" hidden="1" x14ac:dyDescent="0.25">
      <c r="A57" s="22" t="s">
        <v>938</v>
      </c>
      <c r="B57" s="51">
        <v>597459.41999999993</v>
      </c>
      <c r="C57" s="7" t="s">
        <v>63</v>
      </c>
      <c r="D57" s="18" t="str">
        <f t="shared" si="0"/>
        <v>ok</v>
      </c>
    </row>
    <row r="58" spans="1:4" hidden="1" x14ac:dyDescent="0.25">
      <c r="A58" s="22" t="s">
        <v>939</v>
      </c>
      <c r="B58" s="51">
        <v>110643.85</v>
      </c>
      <c r="C58" s="7" t="s">
        <v>64</v>
      </c>
      <c r="D58" s="18" t="str">
        <f t="shared" si="0"/>
        <v>ok</v>
      </c>
    </row>
    <row r="59" spans="1:4" hidden="1" x14ac:dyDescent="0.25">
      <c r="A59" s="22" t="s">
        <v>940</v>
      </c>
      <c r="B59" s="51">
        <v>132091.70000000001</v>
      </c>
      <c r="C59" s="7" t="s">
        <v>65</v>
      </c>
      <c r="D59" s="18" t="str">
        <f t="shared" si="0"/>
        <v>ok</v>
      </c>
    </row>
    <row r="60" spans="1:4" hidden="1" x14ac:dyDescent="0.25">
      <c r="A60" s="22" t="s">
        <v>944</v>
      </c>
      <c r="B60" s="51">
        <v>1807839.39</v>
      </c>
      <c r="C60" s="7" t="s">
        <v>66</v>
      </c>
      <c r="D60" s="18" t="str">
        <f t="shared" si="0"/>
        <v>ok</v>
      </c>
    </row>
    <row r="61" spans="1:4" hidden="1" x14ac:dyDescent="0.25">
      <c r="A61" s="22" t="s">
        <v>945</v>
      </c>
      <c r="B61" s="51">
        <v>114397</v>
      </c>
      <c r="C61" s="7" t="s">
        <v>67</v>
      </c>
      <c r="D61" s="18" t="str">
        <f t="shared" si="0"/>
        <v>ok</v>
      </c>
    </row>
    <row r="62" spans="1:4" hidden="1" x14ac:dyDescent="0.25">
      <c r="A62" s="22" t="s">
        <v>941</v>
      </c>
      <c r="B62" s="51">
        <v>1833200.27</v>
      </c>
      <c r="C62" s="7" t="s">
        <v>68</v>
      </c>
      <c r="D62" s="18" t="str">
        <f t="shared" si="0"/>
        <v>ok</v>
      </c>
    </row>
    <row r="63" spans="1:4" hidden="1" x14ac:dyDescent="0.25">
      <c r="A63" s="22" t="s">
        <v>942</v>
      </c>
      <c r="B63" s="51">
        <v>114797.64</v>
      </c>
      <c r="C63" s="7" t="s">
        <v>69</v>
      </c>
      <c r="D63" s="18" t="str">
        <f t="shared" si="0"/>
        <v>ok</v>
      </c>
    </row>
    <row r="64" spans="1:4" hidden="1" x14ac:dyDescent="0.25">
      <c r="A64" s="22" t="s">
        <v>943</v>
      </c>
      <c r="B64" s="51">
        <v>538204.23</v>
      </c>
      <c r="C64" s="7" t="s">
        <v>70</v>
      </c>
      <c r="D64" s="18" t="str">
        <f t="shared" si="0"/>
        <v>ok</v>
      </c>
    </row>
    <row r="65" spans="1:4" hidden="1" x14ac:dyDescent="0.25">
      <c r="A65" s="22" t="s">
        <v>946</v>
      </c>
      <c r="B65" s="51">
        <v>498151.64999999997</v>
      </c>
      <c r="C65" s="7" t="s">
        <v>71</v>
      </c>
      <c r="D65" s="18" t="str">
        <f t="shared" si="0"/>
        <v>ok</v>
      </c>
    </row>
    <row r="66" spans="1:4" hidden="1" x14ac:dyDescent="0.25">
      <c r="A66" s="22" t="s">
        <v>947</v>
      </c>
      <c r="B66" s="51">
        <v>179866.46</v>
      </c>
      <c r="C66" s="7" t="s">
        <v>72</v>
      </c>
      <c r="D66" s="18" t="str">
        <f t="shared" ref="D66:D129" si="1">IF(A66=C66,"ok","erro")</f>
        <v>ok</v>
      </c>
    </row>
    <row r="67" spans="1:4" hidden="1" x14ac:dyDescent="0.25">
      <c r="A67" s="22" t="s">
        <v>948</v>
      </c>
      <c r="B67" s="51">
        <v>54441197.810000002</v>
      </c>
      <c r="C67" s="7" t="s">
        <v>73</v>
      </c>
      <c r="D67" s="18" t="str">
        <f t="shared" si="1"/>
        <v>ok</v>
      </c>
    </row>
    <row r="68" spans="1:4" hidden="1" x14ac:dyDescent="0.25">
      <c r="A68" s="22" t="s">
        <v>949</v>
      </c>
      <c r="B68" s="51">
        <v>1387985.99</v>
      </c>
      <c r="C68" s="7" t="s">
        <v>74</v>
      </c>
      <c r="D68" s="18" t="str">
        <f t="shared" si="1"/>
        <v>ok</v>
      </c>
    </row>
    <row r="69" spans="1:4" hidden="1" x14ac:dyDescent="0.25">
      <c r="A69" s="22" t="s">
        <v>950</v>
      </c>
      <c r="B69" s="51">
        <v>867805.27</v>
      </c>
      <c r="C69" s="7" t="s">
        <v>75</v>
      </c>
      <c r="D69" s="18" t="str">
        <f t="shared" si="1"/>
        <v>ok</v>
      </c>
    </row>
    <row r="70" spans="1:4" hidden="1" x14ac:dyDescent="0.25">
      <c r="A70" s="22" t="s">
        <v>951</v>
      </c>
      <c r="B70" s="51">
        <v>130593.86</v>
      </c>
      <c r="C70" s="7" t="s">
        <v>76</v>
      </c>
      <c r="D70" s="18" t="str">
        <f t="shared" si="1"/>
        <v>ok</v>
      </c>
    </row>
    <row r="71" spans="1:4" hidden="1" x14ac:dyDescent="0.25">
      <c r="A71" s="22" t="s">
        <v>952</v>
      </c>
      <c r="B71" s="51">
        <v>92921.76</v>
      </c>
      <c r="C71" s="7" t="s">
        <v>77</v>
      </c>
      <c r="D71" s="18" t="str">
        <f t="shared" si="1"/>
        <v>ok</v>
      </c>
    </row>
    <row r="72" spans="1:4" hidden="1" x14ac:dyDescent="0.25">
      <c r="A72" s="22" t="s">
        <v>953</v>
      </c>
      <c r="B72" s="51">
        <v>104785.29</v>
      </c>
      <c r="C72" s="7" t="s">
        <v>78</v>
      </c>
      <c r="D72" s="18" t="str">
        <f t="shared" si="1"/>
        <v>ok</v>
      </c>
    </row>
    <row r="73" spans="1:4" hidden="1" x14ac:dyDescent="0.25">
      <c r="A73" s="22" t="s">
        <v>954</v>
      </c>
      <c r="B73" s="51">
        <v>42195492.899999999</v>
      </c>
      <c r="C73" s="7" t="s">
        <v>79</v>
      </c>
      <c r="D73" s="18" t="str">
        <f t="shared" si="1"/>
        <v>ok</v>
      </c>
    </row>
    <row r="74" spans="1:4" hidden="1" x14ac:dyDescent="0.25">
      <c r="A74" s="22" t="s">
        <v>955</v>
      </c>
      <c r="B74" s="51">
        <v>97796.14</v>
      </c>
      <c r="C74" s="7" t="s">
        <v>80</v>
      </c>
      <c r="D74" s="18" t="str">
        <f t="shared" si="1"/>
        <v>ok</v>
      </c>
    </row>
    <row r="75" spans="1:4" hidden="1" x14ac:dyDescent="0.25">
      <c r="A75" s="22" t="s">
        <v>956</v>
      </c>
      <c r="B75" s="51">
        <v>237548.2</v>
      </c>
      <c r="C75" s="7" t="s">
        <v>81</v>
      </c>
      <c r="D75" s="18" t="str">
        <f t="shared" si="1"/>
        <v>ok</v>
      </c>
    </row>
    <row r="76" spans="1:4" hidden="1" x14ac:dyDescent="0.25">
      <c r="A76" s="22" t="s">
        <v>957</v>
      </c>
      <c r="B76" s="51">
        <v>91943.98</v>
      </c>
      <c r="C76" s="7" t="s">
        <v>82</v>
      </c>
      <c r="D76" s="18" t="str">
        <f t="shared" si="1"/>
        <v>ok</v>
      </c>
    </row>
    <row r="77" spans="1:4" hidden="1" x14ac:dyDescent="0.25">
      <c r="A77" s="22" t="s">
        <v>958</v>
      </c>
      <c r="B77" s="51">
        <v>720679.14999999991</v>
      </c>
      <c r="C77" s="7" t="s">
        <v>83</v>
      </c>
      <c r="D77" s="18" t="str">
        <f t="shared" si="1"/>
        <v>ok</v>
      </c>
    </row>
    <row r="78" spans="1:4" hidden="1" x14ac:dyDescent="0.25">
      <c r="A78" s="22" t="s">
        <v>959</v>
      </c>
      <c r="B78" s="51">
        <v>119259.46</v>
      </c>
      <c r="C78" s="7" t="s">
        <v>84</v>
      </c>
      <c r="D78" s="18" t="str">
        <f t="shared" si="1"/>
        <v>ok</v>
      </c>
    </row>
    <row r="79" spans="1:4" hidden="1" x14ac:dyDescent="0.25">
      <c r="A79" s="22" t="s">
        <v>960</v>
      </c>
      <c r="B79" s="51">
        <v>734511.63</v>
      </c>
      <c r="C79" s="7" t="s">
        <v>85</v>
      </c>
      <c r="D79" s="18" t="str">
        <f t="shared" si="1"/>
        <v>ok</v>
      </c>
    </row>
    <row r="80" spans="1:4" hidden="1" x14ac:dyDescent="0.25">
      <c r="A80" s="22" t="s">
        <v>961</v>
      </c>
      <c r="B80" s="51">
        <v>765329.56</v>
      </c>
      <c r="C80" s="7" t="s">
        <v>86</v>
      </c>
      <c r="D80" s="18" t="str">
        <f t="shared" si="1"/>
        <v>ok</v>
      </c>
    </row>
    <row r="81" spans="1:4" hidden="1" x14ac:dyDescent="0.25">
      <c r="A81" s="22" t="s">
        <v>962</v>
      </c>
      <c r="B81" s="51">
        <v>137691.44</v>
      </c>
      <c r="C81" s="7" t="s">
        <v>87</v>
      </c>
      <c r="D81" s="18" t="str">
        <f t="shared" si="1"/>
        <v>ok</v>
      </c>
    </row>
    <row r="82" spans="1:4" hidden="1" x14ac:dyDescent="0.25">
      <c r="A82" s="22" t="s">
        <v>963</v>
      </c>
      <c r="B82" s="51">
        <v>178364.63</v>
      </c>
      <c r="C82" s="7" t="s">
        <v>88</v>
      </c>
      <c r="D82" s="18" t="str">
        <f t="shared" si="1"/>
        <v>ok</v>
      </c>
    </row>
    <row r="83" spans="1:4" hidden="1" x14ac:dyDescent="0.25">
      <c r="A83" s="22" t="s">
        <v>964</v>
      </c>
      <c r="B83" s="51">
        <v>138087.6</v>
      </c>
      <c r="C83" s="7" t="s">
        <v>89</v>
      </c>
      <c r="D83" s="18" t="str">
        <f t="shared" si="1"/>
        <v>ok</v>
      </c>
    </row>
    <row r="84" spans="1:4" hidden="1" x14ac:dyDescent="0.25">
      <c r="A84" s="22" t="s">
        <v>965</v>
      </c>
      <c r="B84" s="51">
        <v>174740.77</v>
      </c>
      <c r="C84" s="7" t="s">
        <v>90</v>
      </c>
      <c r="D84" s="18" t="str">
        <f t="shared" si="1"/>
        <v>ok</v>
      </c>
    </row>
    <row r="85" spans="1:4" hidden="1" x14ac:dyDescent="0.25">
      <c r="A85" s="22" t="s">
        <v>966</v>
      </c>
      <c r="B85" s="51">
        <v>255591.94</v>
      </c>
      <c r="C85" s="7" t="s">
        <v>91</v>
      </c>
      <c r="D85" s="18" t="str">
        <f t="shared" si="1"/>
        <v>ok</v>
      </c>
    </row>
    <row r="86" spans="1:4" hidden="1" x14ac:dyDescent="0.25">
      <c r="A86" s="22" t="s">
        <v>967</v>
      </c>
      <c r="B86" s="51">
        <v>304481.93</v>
      </c>
      <c r="C86" s="7" t="s">
        <v>92</v>
      </c>
      <c r="D86" s="18" t="str">
        <f t="shared" si="1"/>
        <v>ok</v>
      </c>
    </row>
    <row r="87" spans="1:4" hidden="1" x14ac:dyDescent="0.25">
      <c r="A87" s="22" t="s">
        <v>968</v>
      </c>
      <c r="B87" s="51">
        <v>152499.13999999998</v>
      </c>
      <c r="C87" s="7" t="s">
        <v>93</v>
      </c>
      <c r="D87" s="18" t="str">
        <f t="shared" si="1"/>
        <v>ok</v>
      </c>
    </row>
    <row r="88" spans="1:4" hidden="1" x14ac:dyDescent="0.25">
      <c r="A88" s="22" t="s">
        <v>969</v>
      </c>
      <c r="B88" s="51">
        <v>436088.45999999996</v>
      </c>
      <c r="C88" s="7" t="s">
        <v>94</v>
      </c>
      <c r="D88" s="18" t="str">
        <f t="shared" si="1"/>
        <v>ok</v>
      </c>
    </row>
    <row r="89" spans="1:4" hidden="1" x14ac:dyDescent="0.25">
      <c r="A89" s="22" t="s">
        <v>970</v>
      </c>
      <c r="B89" s="51">
        <v>180535.50999999998</v>
      </c>
      <c r="C89" s="7" t="s">
        <v>95</v>
      </c>
      <c r="D89" s="18" t="str">
        <f t="shared" si="1"/>
        <v>ok</v>
      </c>
    </row>
    <row r="90" spans="1:4" hidden="1" x14ac:dyDescent="0.25">
      <c r="A90" s="22" t="s">
        <v>971</v>
      </c>
      <c r="B90" s="51">
        <v>289881.65999999997</v>
      </c>
      <c r="C90" s="7" t="s">
        <v>96</v>
      </c>
      <c r="D90" s="18" t="str">
        <f t="shared" si="1"/>
        <v>ok</v>
      </c>
    </row>
    <row r="91" spans="1:4" hidden="1" x14ac:dyDescent="0.25">
      <c r="A91" s="22" t="s">
        <v>972</v>
      </c>
      <c r="B91" s="51">
        <v>276937.26</v>
      </c>
      <c r="C91" s="7" t="s">
        <v>97</v>
      </c>
      <c r="D91" s="18" t="str">
        <f t="shared" si="1"/>
        <v>ok</v>
      </c>
    </row>
    <row r="92" spans="1:4" hidden="1" x14ac:dyDescent="0.25">
      <c r="A92" s="22" t="s">
        <v>973</v>
      </c>
      <c r="B92" s="51">
        <v>136988.35999999999</v>
      </c>
      <c r="C92" s="7" t="s">
        <v>98</v>
      </c>
      <c r="D92" s="18" t="str">
        <f t="shared" si="1"/>
        <v>ok</v>
      </c>
    </row>
    <row r="93" spans="1:4" hidden="1" x14ac:dyDescent="0.25">
      <c r="A93" s="22" t="s">
        <v>979</v>
      </c>
      <c r="B93" s="51">
        <v>96952.35</v>
      </c>
      <c r="C93" s="7" t="s">
        <v>99</v>
      </c>
      <c r="D93" s="18" t="str">
        <f t="shared" si="1"/>
        <v>ok</v>
      </c>
    </row>
    <row r="94" spans="1:4" hidden="1" x14ac:dyDescent="0.25">
      <c r="A94" s="22" t="s">
        <v>974</v>
      </c>
      <c r="B94" s="51">
        <v>303988.41000000003</v>
      </c>
      <c r="C94" s="7" t="s">
        <v>100</v>
      </c>
      <c r="D94" s="18" t="str">
        <f t="shared" si="1"/>
        <v>ok</v>
      </c>
    </row>
    <row r="95" spans="1:4" hidden="1" x14ac:dyDescent="0.25">
      <c r="A95" s="22" t="s">
        <v>975</v>
      </c>
      <c r="B95" s="51">
        <v>271457.52999999997</v>
      </c>
      <c r="C95" s="7" t="s">
        <v>101</v>
      </c>
      <c r="D95" s="18" t="str">
        <f t="shared" si="1"/>
        <v>ok</v>
      </c>
    </row>
    <row r="96" spans="1:4" hidden="1" x14ac:dyDescent="0.25">
      <c r="A96" s="22" t="s">
        <v>976</v>
      </c>
      <c r="B96" s="51">
        <v>201427.06</v>
      </c>
      <c r="C96" s="7" t="s">
        <v>102</v>
      </c>
      <c r="D96" s="18" t="str">
        <f t="shared" si="1"/>
        <v>ok</v>
      </c>
    </row>
    <row r="97" spans="1:4" hidden="1" x14ac:dyDescent="0.25">
      <c r="A97" s="22" t="s">
        <v>977</v>
      </c>
      <c r="B97" s="51">
        <v>265269.87</v>
      </c>
      <c r="C97" s="7" t="s">
        <v>103</v>
      </c>
      <c r="D97" s="18" t="str">
        <f t="shared" si="1"/>
        <v>ok</v>
      </c>
    </row>
    <row r="98" spans="1:4" hidden="1" x14ac:dyDescent="0.25">
      <c r="A98" s="22" t="s">
        <v>978</v>
      </c>
      <c r="B98" s="51">
        <v>4116690.25</v>
      </c>
      <c r="C98" s="7" t="s">
        <v>104</v>
      </c>
      <c r="D98" s="18" t="str">
        <f t="shared" si="1"/>
        <v>ok</v>
      </c>
    </row>
    <row r="99" spans="1:4" hidden="1" x14ac:dyDescent="0.25">
      <c r="A99" s="22" t="s">
        <v>980</v>
      </c>
      <c r="B99" s="51">
        <v>210033.94999999998</v>
      </c>
      <c r="C99" s="7" t="s">
        <v>105</v>
      </c>
      <c r="D99" s="18" t="str">
        <f t="shared" si="1"/>
        <v>ok</v>
      </c>
    </row>
    <row r="100" spans="1:4" hidden="1" x14ac:dyDescent="0.25">
      <c r="A100" s="22" t="s">
        <v>981</v>
      </c>
      <c r="B100" s="51">
        <v>235287.63</v>
      </c>
      <c r="C100" s="7" t="s">
        <v>106</v>
      </c>
      <c r="D100" s="18" t="str">
        <f t="shared" si="1"/>
        <v>ok</v>
      </c>
    </row>
    <row r="101" spans="1:4" hidden="1" x14ac:dyDescent="0.25">
      <c r="A101" s="22" t="s">
        <v>982</v>
      </c>
      <c r="B101" s="51">
        <v>88927.08</v>
      </c>
      <c r="C101" s="7" t="s">
        <v>107</v>
      </c>
      <c r="D101" s="18" t="str">
        <f t="shared" si="1"/>
        <v>ok</v>
      </c>
    </row>
    <row r="102" spans="1:4" hidden="1" x14ac:dyDescent="0.25">
      <c r="A102" s="22" t="s">
        <v>983</v>
      </c>
      <c r="B102" s="51">
        <v>944247.04999999993</v>
      </c>
      <c r="C102" s="7" t="s">
        <v>108</v>
      </c>
      <c r="D102" s="18" t="str">
        <f t="shared" si="1"/>
        <v>ok</v>
      </c>
    </row>
    <row r="103" spans="1:4" hidden="1" x14ac:dyDescent="0.25">
      <c r="A103" s="22" t="s">
        <v>984</v>
      </c>
      <c r="B103" s="51">
        <v>593868.59</v>
      </c>
      <c r="C103" s="7" t="s">
        <v>109</v>
      </c>
      <c r="D103" s="18" t="str">
        <f t="shared" si="1"/>
        <v>ok</v>
      </c>
    </row>
    <row r="104" spans="1:4" hidden="1" x14ac:dyDescent="0.25">
      <c r="A104" s="22" t="s">
        <v>985</v>
      </c>
      <c r="B104" s="51">
        <v>376205.07</v>
      </c>
      <c r="C104" s="7" t="s">
        <v>110</v>
      </c>
      <c r="D104" s="18" t="str">
        <f t="shared" si="1"/>
        <v>ok</v>
      </c>
    </row>
    <row r="105" spans="1:4" hidden="1" x14ac:dyDescent="0.25">
      <c r="A105" s="22" t="s">
        <v>986</v>
      </c>
      <c r="B105" s="51">
        <v>302186.69</v>
      </c>
      <c r="C105" s="7" t="s">
        <v>111</v>
      </c>
      <c r="D105" s="18" t="str">
        <f t="shared" si="1"/>
        <v>ok</v>
      </c>
    </row>
    <row r="106" spans="1:4" hidden="1" x14ac:dyDescent="0.25">
      <c r="A106" s="22" t="s">
        <v>987</v>
      </c>
      <c r="B106" s="51">
        <v>115585.08</v>
      </c>
      <c r="C106" s="7" t="s">
        <v>112</v>
      </c>
      <c r="D106" s="18" t="str">
        <f t="shared" si="1"/>
        <v>ok</v>
      </c>
    </row>
    <row r="107" spans="1:4" hidden="1" x14ac:dyDescent="0.25">
      <c r="A107" s="22" t="s">
        <v>988</v>
      </c>
      <c r="B107" s="51">
        <v>254099.87000000002</v>
      </c>
      <c r="C107" s="7" t="s">
        <v>113</v>
      </c>
      <c r="D107" s="18" t="str">
        <f t="shared" si="1"/>
        <v>ok</v>
      </c>
    </row>
    <row r="108" spans="1:4" hidden="1" x14ac:dyDescent="0.25">
      <c r="A108" s="22" t="s">
        <v>1664</v>
      </c>
      <c r="B108" s="51">
        <v>149472.6</v>
      </c>
      <c r="C108" s="7" t="s">
        <v>114</v>
      </c>
      <c r="D108" s="18" t="str">
        <f t="shared" si="1"/>
        <v>ok</v>
      </c>
    </row>
    <row r="109" spans="1:4" hidden="1" x14ac:dyDescent="0.25">
      <c r="A109" s="22" t="s">
        <v>989</v>
      </c>
      <c r="B109" s="51">
        <v>766008.75</v>
      </c>
      <c r="C109" s="7" t="s">
        <v>115</v>
      </c>
      <c r="D109" s="18" t="str">
        <f t="shared" si="1"/>
        <v>ok</v>
      </c>
    </row>
    <row r="110" spans="1:4" hidden="1" x14ac:dyDescent="0.25">
      <c r="A110" s="22" t="s">
        <v>990</v>
      </c>
      <c r="B110" s="51">
        <v>181656.13</v>
      </c>
      <c r="C110" s="7" t="s">
        <v>116</v>
      </c>
      <c r="D110" s="18" t="str">
        <f t="shared" si="1"/>
        <v>ok</v>
      </c>
    </row>
    <row r="111" spans="1:4" hidden="1" x14ac:dyDescent="0.25">
      <c r="A111" s="22" t="s">
        <v>991</v>
      </c>
      <c r="B111" s="51">
        <v>622608.11</v>
      </c>
      <c r="C111" s="7" t="s">
        <v>117</v>
      </c>
      <c r="D111" s="18" t="str">
        <f t="shared" si="1"/>
        <v>ok</v>
      </c>
    </row>
    <row r="112" spans="1:4" hidden="1" x14ac:dyDescent="0.25">
      <c r="A112" s="22" t="s">
        <v>992</v>
      </c>
      <c r="B112" s="51">
        <v>124855.23999999999</v>
      </c>
      <c r="C112" s="7" t="s">
        <v>118</v>
      </c>
      <c r="D112" s="18" t="str">
        <f t="shared" si="1"/>
        <v>ok</v>
      </c>
    </row>
    <row r="113" spans="1:4" hidden="1" x14ac:dyDescent="0.25">
      <c r="A113" s="22" t="s">
        <v>993</v>
      </c>
      <c r="B113" s="51">
        <v>140310.46000000002</v>
      </c>
      <c r="C113" s="7" t="s">
        <v>119</v>
      </c>
      <c r="D113" s="18" t="str">
        <f t="shared" si="1"/>
        <v>ok</v>
      </c>
    </row>
    <row r="114" spans="1:4" hidden="1" x14ac:dyDescent="0.25">
      <c r="A114" s="22" t="s">
        <v>994</v>
      </c>
      <c r="B114" s="51">
        <v>281900.75</v>
      </c>
      <c r="C114" s="7" t="s">
        <v>120</v>
      </c>
      <c r="D114" s="18" t="str">
        <f t="shared" si="1"/>
        <v>ok</v>
      </c>
    </row>
    <row r="115" spans="1:4" hidden="1" x14ac:dyDescent="0.25">
      <c r="A115" s="22" t="s">
        <v>995</v>
      </c>
      <c r="B115" s="51">
        <v>76832.990000000005</v>
      </c>
      <c r="C115" s="7" t="s">
        <v>121</v>
      </c>
      <c r="D115" s="18" t="str">
        <f t="shared" si="1"/>
        <v>ok</v>
      </c>
    </row>
    <row r="116" spans="1:4" hidden="1" x14ac:dyDescent="0.25">
      <c r="A116" s="22" t="s">
        <v>996</v>
      </c>
      <c r="B116" s="51">
        <v>487256.52</v>
      </c>
      <c r="C116" s="7" t="s">
        <v>122</v>
      </c>
      <c r="D116" s="18" t="str">
        <f t="shared" si="1"/>
        <v>ok</v>
      </c>
    </row>
    <row r="117" spans="1:4" hidden="1" x14ac:dyDescent="0.25">
      <c r="A117" s="22" t="s">
        <v>998</v>
      </c>
      <c r="B117" s="51">
        <v>711615.61</v>
      </c>
      <c r="C117" s="7" t="s">
        <v>123</v>
      </c>
      <c r="D117" s="18" t="str">
        <f t="shared" si="1"/>
        <v>ok</v>
      </c>
    </row>
    <row r="118" spans="1:4" hidden="1" x14ac:dyDescent="0.25">
      <c r="A118" s="22" t="s">
        <v>997</v>
      </c>
      <c r="B118" s="51">
        <v>211344.83</v>
      </c>
      <c r="C118" s="7" t="s">
        <v>124</v>
      </c>
      <c r="D118" s="18" t="str">
        <f t="shared" si="1"/>
        <v>ok</v>
      </c>
    </row>
    <row r="119" spans="1:4" hidden="1" x14ac:dyDescent="0.25">
      <c r="A119" s="22" t="s">
        <v>1000</v>
      </c>
      <c r="B119" s="51">
        <v>86559.12000000001</v>
      </c>
      <c r="C119" s="7" t="s">
        <v>125</v>
      </c>
      <c r="D119" s="18" t="str">
        <f t="shared" si="1"/>
        <v>ok</v>
      </c>
    </row>
    <row r="120" spans="1:4" hidden="1" x14ac:dyDescent="0.25">
      <c r="A120" s="22" t="s">
        <v>999</v>
      </c>
      <c r="B120" s="51">
        <v>252451.25</v>
      </c>
      <c r="C120" s="7" t="s">
        <v>126</v>
      </c>
      <c r="D120" s="18" t="str">
        <f t="shared" si="1"/>
        <v>ok</v>
      </c>
    </row>
    <row r="121" spans="1:4" hidden="1" x14ac:dyDescent="0.25">
      <c r="A121" s="22" t="s">
        <v>1001</v>
      </c>
      <c r="B121" s="51">
        <v>358638.38</v>
      </c>
      <c r="C121" s="7" t="s">
        <v>127</v>
      </c>
      <c r="D121" s="18" t="str">
        <f t="shared" si="1"/>
        <v>ok</v>
      </c>
    </row>
    <row r="122" spans="1:4" hidden="1" x14ac:dyDescent="0.25">
      <c r="A122" s="22" t="s">
        <v>1002</v>
      </c>
      <c r="B122" s="51">
        <v>633565.99</v>
      </c>
      <c r="C122" s="7" t="s">
        <v>128</v>
      </c>
      <c r="D122" s="18" t="str">
        <f t="shared" si="1"/>
        <v>ok</v>
      </c>
    </row>
    <row r="123" spans="1:4" hidden="1" x14ac:dyDescent="0.25">
      <c r="A123" s="22" t="s">
        <v>1003</v>
      </c>
      <c r="B123" s="51">
        <v>88859.680000000008</v>
      </c>
      <c r="C123" s="7" t="s">
        <v>129</v>
      </c>
      <c r="D123" s="18" t="str">
        <f t="shared" si="1"/>
        <v>ok</v>
      </c>
    </row>
    <row r="124" spans="1:4" hidden="1" x14ac:dyDescent="0.25">
      <c r="A124" s="22" t="s">
        <v>1004</v>
      </c>
      <c r="B124" s="51">
        <v>671460.22000000009</v>
      </c>
      <c r="C124" s="7" t="s">
        <v>130</v>
      </c>
      <c r="D124" s="18" t="str">
        <f t="shared" si="1"/>
        <v>ok</v>
      </c>
    </row>
    <row r="125" spans="1:4" hidden="1" x14ac:dyDescent="0.25">
      <c r="A125" s="22" t="s">
        <v>1005</v>
      </c>
      <c r="B125" s="51">
        <v>243288.25</v>
      </c>
      <c r="C125" s="7" t="s">
        <v>131</v>
      </c>
      <c r="D125" s="18" t="str">
        <f t="shared" si="1"/>
        <v>ok</v>
      </c>
    </row>
    <row r="126" spans="1:4" hidden="1" x14ac:dyDescent="0.25">
      <c r="A126" s="22" t="s">
        <v>1006</v>
      </c>
      <c r="B126" s="51">
        <v>771036.13</v>
      </c>
      <c r="C126" s="7" t="s">
        <v>132</v>
      </c>
      <c r="D126" s="18" t="str">
        <f t="shared" si="1"/>
        <v>ok</v>
      </c>
    </row>
    <row r="127" spans="1:4" hidden="1" x14ac:dyDescent="0.25">
      <c r="A127" s="22" t="s">
        <v>1007</v>
      </c>
      <c r="B127" s="51">
        <v>522274.58</v>
      </c>
      <c r="C127" s="7" t="s">
        <v>133</v>
      </c>
      <c r="D127" s="18" t="str">
        <f t="shared" si="1"/>
        <v>ok</v>
      </c>
    </row>
    <row r="128" spans="1:4" hidden="1" x14ac:dyDescent="0.25">
      <c r="A128" s="22" t="s">
        <v>1008</v>
      </c>
      <c r="B128" s="51">
        <v>509932.15</v>
      </c>
      <c r="C128" s="7" t="s">
        <v>134</v>
      </c>
      <c r="D128" s="18" t="str">
        <f t="shared" si="1"/>
        <v>ok</v>
      </c>
    </row>
    <row r="129" spans="1:4" hidden="1" x14ac:dyDescent="0.25">
      <c r="A129" s="22" t="s">
        <v>1009</v>
      </c>
      <c r="B129" s="51">
        <v>137406.24</v>
      </c>
      <c r="C129" s="7" t="s">
        <v>135</v>
      </c>
      <c r="D129" s="18" t="str">
        <f t="shared" si="1"/>
        <v>ok</v>
      </c>
    </row>
    <row r="130" spans="1:4" hidden="1" x14ac:dyDescent="0.25">
      <c r="A130" s="22" t="s">
        <v>1010</v>
      </c>
      <c r="B130" s="51">
        <v>158659.34000000003</v>
      </c>
      <c r="C130" s="7" t="s">
        <v>136</v>
      </c>
      <c r="D130" s="18" t="str">
        <f t="shared" ref="D130:D193" si="2">IF(A130=C130,"ok","erro")</f>
        <v>ok</v>
      </c>
    </row>
    <row r="131" spans="1:4" hidden="1" x14ac:dyDescent="0.25">
      <c r="A131" s="22" t="s">
        <v>1013</v>
      </c>
      <c r="B131" s="51">
        <v>467687.07999999996</v>
      </c>
      <c r="C131" s="7" t="s">
        <v>137</v>
      </c>
      <c r="D131" s="18" t="str">
        <f t="shared" si="2"/>
        <v>ok</v>
      </c>
    </row>
    <row r="132" spans="1:4" hidden="1" x14ac:dyDescent="0.25">
      <c r="A132" s="22" t="s">
        <v>1011</v>
      </c>
      <c r="B132" s="51">
        <v>303602.53999999998</v>
      </c>
      <c r="C132" s="7" t="s">
        <v>138</v>
      </c>
      <c r="D132" s="18" t="str">
        <f t="shared" si="2"/>
        <v>ok</v>
      </c>
    </row>
    <row r="133" spans="1:4" hidden="1" x14ac:dyDescent="0.25">
      <c r="A133" s="22" t="s">
        <v>1012</v>
      </c>
      <c r="B133" s="51">
        <v>84926.09</v>
      </c>
      <c r="C133" s="7" t="s">
        <v>139</v>
      </c>
      <c r="D133" s="18" t="str">
        <f t="shared" si="2"/>
        <v>ok</v>
      </c>
    </row>
    <row r="134" spans="1:4" hidden="1" x14ac:dyDescent="0.25">
      <c r="A134" s="22" t="s">
        <v>1014</v>
      </c>
      <c r="B134" s="51">
        <v>136752.04</v>
      </c>
      <c r="C134" s="7" t="s">
        <v>140</v>
      </c>
      <c r="D134" s="18" t="str">
        <f t="shared" si="2"/>
        <v>ok</v>
      </c>
    </row>
    <row r="135" spans="1:4" hidden="1" x14ac:dyDescent="0.25">
      <c r="A135" s="22" t="s">
        <v>1015</v>
      </c>
      <c r="B135" s="51">
        <v>85350.87</v>
      </c>
      <c r="C135" s="7" t="s">
        <v>141</v>
      </c>
      <c r="D135" s="18" t="str">
        <f t="shared" si="2"/>
        <v>ok</v>
      </c>
    </row>
    <row r="136" spans="1:4" hidden="1" x14ac:dyDescent="0.25">
      <c r="A136" s="22" t="s">
        <v>1016</v>
      </c>
      <c r="B136" s="51">
        <v>354215.92</v>
      </c>
      <c r="C136" s="7" t="s">
        <v>142</v>
      </c>
      <c r="D136" s="18" t="str">
        <f t="shared" si="2"/>
        <v>ok</v>
      </c>
    </row>
    <row r="137" spans="1:4" hidden="1" x14ac:dyDescent="0.25">
      <c r="A137" s="22" t="s">
        <v>1017</v>
      </c>
      <c r="B137" s="51">
        <v>184776.69</v>
      </c>
      <c r="C137" s="7" t="s">
        <v>143</v>
      </c>
      <c r="D137" s="18" t="str">
        <f t="shared" si="2"/>
        <v>ok</v>
      </c>
    </row>
    <row r="138" spans="1:4" hidden="1" x14ac:dyDescent="0.25">
      <c r="A138" s="22" t="s">
        <v>1018</v>
      </c>
      <c r="B138" s="51">
        <v>173653.86</v>
      </c>
      <c r="C138" s="7" t="s">
        <v>144</v>
      </c>
      <c r="D138" s="18" t="str">
        <f t="shared" si="2"/>
        <v>ok</v>
      </c>
    </row>
    <row r="139" spans="1:4" hidden="1" x14ac:dyDescent="0.25">
      <c r="A139" s="22" t="s">
        <v>1019</v>
      </c>
      <c r="B139" s="51">
        <v>677099.95000000007</v>
      </c>
      <c r="C139" s="7" t="s">
        <v>145</v>
      </c>
      <c r="D139" s="18" t="str">
        <f t="shared" si="2"/>
        <v>ok</v>
      </c>
    </row>
    <row r="140" spans="1:4" hidden="1" x14ac:dyDescent="0.25">
      <c r="A140" s="22" t="s">
        <v>1020</v>
      </c>
      <c r="B140" s="51">
        <v>131744.58000000002</v>
      </c>
      <c r="C140" s="7" t="s">
        <v>146</v>
      </c>
      <c r="D140" s="18" t="str">
        <f t="shared" si="2"/>
        <v>ok</v>
      </c>
    </row>
    <row r="141" spans="1:4" hidden="1" x14ac:dyDescent="0.25">
      <c r="A141" s="22" t="s">
        <v>1021</v>
      </c>
      <c r="B141" s="51">
        <v>405146.54</v>
      </c>
      <c r="C141" s="7" t="s">
        <v>147</v>
      </c>
      <c r="D141" s="18" t="str">
        <f t="shared" si="2"/>
        <v>ok</v>
      </c>
    </row>
    <row r="142" spans="1:4" hidden="1" x14ac:dyDescent="0.25">
      <c r="A142" s="22" t="s">
        <v>1022</v>
      </c>
      <c r="B142" s="51">
        <v>261997.05</v>
      </c>
      <c r="C142" s="7" t="s">
        <v>148</v>
      </c>
      <c r="D142" s="18" t="str">
        <f t="shared" si="2"/>
        <v>ok</v>
      </c>
    </row>
    <row r="143" spans="1:4" hidden="1" x14ac:dyDescent="0.25">
      <c r="A143" s="22" t="s">
        <v>1023</v>
      </c>
      <c r="B143" s="51">
        <v>125809.67</v>
      </c>
      <c r="C143" s="7" t="s">
        <v>149</v>
      </c>
      <c r="D143" s="18" t="str">
        <f t="shared" si="2"/>
        <v>ok</v>
      </c>
    </row>
    <row r="144" spans="1:4" hidden="1" x14ac:dyDescent="0.25">
      <c r="A144" s="22" t="s">
        <v>1028</v>
      </c>
      <c r="B144" s="51">
        <v>227911.83000000002</v>
      </c>
      <c r="C144" s="7" t="s">
        <v>150</v>
      </c>
      <c r="D144" s="18" t="str">
        <f t="shared" si="2"/>
        <v>ok</v>
      </c>
    </row>
    <row r="145" spans="1:4" hidden="1" x14ac:dyDescent="0.25">
      <c r="A145" s="22" t="s">
        <v>1024</v>
      </c>
      <c r="B145" s="51">
        <v>181593.28000000003</v>
      </c>
      <c r="C145" s="7" t="s">
        <v>151</v>
      </c>
      <c r="D145" s="18" t="str">
        <f t="shared" si="2"/>
        <v>ok</v>
      </c>
    </row>
    <row r="146" spans="1:4" hidden="1" x14ac:dyDescent="0.25">
      <c r="A146" s="22" t="s">
        <v>1025</v>
      </c>
      <c r="B146" s="51">
        <v>700521.16999999993</v>
      </c>
      <c r="C146" s="7" t="s">
        <v>152</v>
      </c>
      <c r="D146" s="18" t="str">
        <f t="shared" si="2"/>
        <v>ok</v>
      </c>
    </row>
    <row r="147" spans="1:4" hidden="1" x14ac:dyDescent="0.25">
      <c r="A147" s="22" t="s">
        <v>1026</v>
      </c>
      <c r="B147" s="51">
        <v>348698.58</v>
      </c>
      <c r="C147" s="7" t="s">
        <v>153</v>
      </c>
      <c r="D147" s="18" t="str">
        <f t="shared" si="2"/>
        <v>ok</v>
      </c>
    </row>
    <row r="148" spans="1:4" hidden="1" x14ac:dyDescent="0.25">
      <c r="A148" s="22" t="s">
        <v>1027</v>
      </c>
      <c r="B148" s="51">
        <v>1130415.82</v>
      </c>
      <c r="C148" s="7" t="s">
        <v>154</v>
      </c>
      <c r="D148" s="18" t="str">
        <f t="shared" si="2"/>
        <v>ok</v>
      </c>
    </row>
    <row r="149" spans="1:4" hidden="1" x14ac:dyDescent="0.25">
      <c r="A149" s="22" t="s">
        <v>1029</v>
      </c>
      <c r="B149" s="51">
        <v>260886.84</v>
      </c>
      <c r="C149" s="7" t="s">
        <v>155</v>
      </c>
      <c r="D149" s="18" t="str">
        <f t="shared" si="2"/>
        <v>ok</v>
      </c>
    </row>
    <row r="150" spans="1:4" hidden="1" x14ac:dyDescent="0.25">
      <c r="A150" s="22" t="s">
        <v>1030</v>
      </c>
      <c r="B150" s="51">
        <v>166731.78999999998</v>
      </c>
      <c r="C150" s="7" t="s">
        <v>156</v>
      </c>
      <c r="D150" s="18" t="str">
        <f t="shared" si="2"/>
        <v>ok</v>
      </c>
    </row>
    <row r="151" spans="1:4" hidden="1" x14ac:dyDescent="0.25">
      <c r="A151" s="22" t="s">
        <v>1031</v>
      </c>
      <c r="B151" s="51">
        <v>473389.3</v>
      </c>
      <c r="C151" s="7" t="s">
        <v>157</v>
      </c>
      <c r="D151" s="18" t="str">
        <f t="shared" si="2"/>
        <v>ok</v>
      </c>
    </row>
    <row r="152" spans="1:4" hidden="1" x14ac:dyDescent="0.25">
      <c r="A152" s="22" t="s">
        <v>1038</v>
      </c>
      <c r="B152" s="51">
        <v>130489.55</v>
      </c>
      <c r="C152" s="7" t="s">
        <v>158</v>
      </c>
      <c r="D152" s="18" t="str">
        <f t="shared" si="2"/>
        <v>ok</v>
      </c>
    </row>
    <row r="153" spans="1:4" hidden="1" x14ac:dyDescent="0.25">
      <c r="A153" s="22" t="s">
        <v>1032</v>
      </c>
      <c r="B153" s="51">
        <v>329732.3</v>
      </c>
      <c r="C153" s="7" t="s">
        <v>159</v>
      </c>
      <c r="D153" s="18" t="str">
        <f t="shared" si="2"/>
        <v>ok</v>
      </c>
    </row>
    <row r="154" spans="1:4" hidden="1" x14ac:dyDescent="0.25">
      <c r="A154" s="22" t="s">
        <v>1033</v>
      </c>
      <c r="B154" s="51">
        <v>180581.71999999997</v>
      </c>
      <c r="C154" s="7" t="s">
        <v>160</v>
      </c>
      <c r="D154" s="18" t="str">
        <f t="shared" si="2"/>
        <v>ok</v>
      </c>
    </row>
    <row r="155" spans="1:4" hidden="1" x14ac:dyDescent="0.25">
      <c r="A155" s="22" t="s">
        <v>1034</v>
      </c>
      <c r="B155" s="51">
        <v>241961.16999999998</v>
      </c>
      <c r="C155" s="7" t="s">
        <v>161</v>
      </c>
      <c r="D155" s="18" t="str">
        <f t="shared" si="2"/>
        <v>ok</v>
      </c>
    </row>
    <row r="156" spans="1:4" hidden="1" x14ac:dyDescent="0.25">
      <c r="A156" s="22" t="s">
        <v>1035</v>
      </c>
      <c r="B156" s="51">
        <v>411138.36</v>
      </c>
      <c r="C156" s="7" t="s">
        <v>162</v>
      </c>
      <c r="D156" s="18" t="str">
        <f t="shared" si="2"/>
        <v>ok</v>
      </c>
    </row>
    <row r="157" spans="1:4" hidden="1" x14ac:dyDescent="0.25">
      <c r="A157" s="22" t="s">
        <v>1036</v>
      </c>
      <c r="B157" s="51">
        <v>797204.22</v>
      </c>
      <c r="C157" s="7" t="s">
        <v>163</v>
      </c>
      <c r="D157" s="18" t="str">
        <f t="shared" si="2"/>
        <v>ok</v>
      </c>
    </row>
    <row r="158" spans="1:4" hidden="1" x14ac:dyDescent="0.25">
      <c r="A158" s="22" t="s">
        <v>1037</v>
      </c>
      <c r="B158" s="51">
        <v>528739.57999999996</v>
      </c>
      <c r="C158" s="7" t="s">
        <v>164</v>
      </c>
      <c r="D158" s="18" t="str">
        <f t="shared" si="2"/>
        <v>ok</v>
      </c>
    </row>
    <row r="159" spans="1:4" hidden="1" x14ac:dyDescent="0.25">
      <c r="A159" s="22" t="s">
        <v>1039</v>
      </c>
      <c r="B159" s="51">
        <v>406207.71</v>
      </c>
      <c r="C159" s="7" t="s">
        <v>165</v>
      </c>
      <c r="D159" s="18" t="str">
        <f t="shared" si="2"/>
        <v>ok</v>
      </c>
    </row>
    <row r="160" spans="1:4" hidden="1" x14ac:dyDescent="0.25">
      <c r="A160" s="22" t="s">
        <v>1040</v>
      </c>
      <c r="B160" s="51">
        <v>1235975.32</v>
      </c>
      <c r="C160" s="7" t="s">
        <v>166</v>
      </c>
      <c r="D160" s="18" t="str">
        <f t="shared" si="2"/>
        <v>ok</v>
      </c>
    </row>
    <row r="161" spans="1:4" hidden="1" x14ac:dyDescent="0.25">
      <c r="A161" s="22" t="s">
        <v>1041</v>
      </c>
      <c r="B161" s="51">
        <v>135549.14000000001</v>
      </c>
      <c r="C161" s="7" t="s">
        <v>167</v>
      </c>
      <c r="D161" s="18" t="str">
        <f t="shared" si="2"/>
        <v>ok</v>
      </c>
    </row>
    <row r="162" spans="1:4" hidden="1" x14ac:dyDescent="0.25">
      <c r="A162" s="22" t="s">
        <v>1043</v>
      </c>
      <c r="B162" s="51">
        <v>136391.09</v>
      </c>
      <c r="C162" s="7" t="s">
        <v>168</v>
      </c>
      <c r="D162" s="18" t="str">
        <f t="shared" si="2"/>
        <v>ok</v>
      </c>
    </row>
    <row r="163" spans="1:4" hidden="1" x14ac:dyDescent="0.25">
      <c r="A163" s="22" t="s">
        <v>1042</v>
      </c>
      <c r="B163" s="51">
        <v>91120.65</v>
      </c>
      <c r="C163" s="7" t="s">
        <v>169</v>
      </c>
      <c r="D163" s="18" t="str">
        <f t="shared" si="2"/>
        <v>ok</v>
      </c>
    </row>
    <row r="164" spans="1:4" hidden="1" x14ac:dyDescent="0.25">
      <c r="A164" s="22" t="s">
        <v>1044</v>
      </c>
      <c r="B164" s="51">
        <v>111093.73</v>
      </c>
      <c r="C164" s="7" t="s">
        <v>170</v>
      </c>
      <c r="D164" s="18" t="str">
        <f t="shared" si="2"/>
        <v>ok</v>
      </c>
    </row>
    <row r="165" spans="1:4" hidden="1" x14ac:dyDescent="0.25">
      <c r="A165" s="22" t="s">
        <v>1045</v>
      </c>
      <c r="B165" s="51">
        <v>227160.06999999998</v>
      </c>
      <c r="C165" s="7" t="s">
        <v>171</v>
      </c>
      <c r="D165" s="18" t="str">
        <f t="shared" si="2"/>
        <v>ok</v>
      </c>
    </row>
    <row r="166" spans="1:4" hidden="1" x14ac:dyDescent="0.25">
      <c r="A166" s="22" t="s">
        <v>1109</v>
      </c>
      <c r="B166" s="51">
        <v>375152.39</v>
      </c>
      <c r="C166" s="7" t="s">
        <v>172</v>
      </c>
      <c r="D166" s="18" t="str">
        <f t="shared" si="2"/>
        <v>ok</v>
      </c>
    </row>
    <row r="167" spans="1:4" hidden="1" x14ac:dyDescent="0.25">
      <c r="A167" s="22" t="s">
        <v>1046</v>
      </c>
      <c r="B167" s="51">
        <v>1135163.73</v>
      </c>
      <c r="C167" s="7" t="s">
        <v>173</v>
      </c>
      <c r="D167" s="18" t="str">
        <f t="shared" si="2"/>
        <v>ok</v>
      </c>
    </row>
    <row r="168" spans="1:4" hidden="1" x14ac:dyDescent="0.25">
      <c r="A168" s="22" t="s">
        <v>1047</v>
      </c>
      <c r="B168" s="51">
        <v>793948.32</v>
      </c>
      <c r="C168" s="7" t="s">
        <v>174</v>
      </c>
      <c r="D168" s="18" t="str">
        <f t="shared" si="2"/>
        <v>ok</v>
      </c>
    </row>
    <row r="169" spans="1:4" hidden="1" x14ac:dyDescent="0.25">
      <c r="A169" s="22" t="s">
        <v>1048</v>
      </c>
      <c r="B169" s="51">
        <v>93130.13</v>
      </c>
      <c r="C169" s="7" t="s">
        <v>175</v>
      </c>
      <c r="D169" s="18" t="str">
        <f t="shared" si="2"/>
        <v>ok</v>
      </c>
    </row>
    <row r="170" spans="1:4" hidden="1" x14ac:dyDescent="0.25">
      <c r="A170" s="22" t="s">
        <v>1049</v>
      </c>
      <c r="B170" s="51">
        <v>138994.22</v>
      </c>
      <c r="C170" s="7" t="s">
        <v>176</v>
      </c>
      <c r="D170" s="18" t="str">
        <f t="shared" si="2"/>
        <v>ok</v>
      </c>
    </row>
    <row r="171" spans="1:4" hidden="1" x14ac:dyDescent="0.25">
      <c r="A171" s="22" t="s">
        <v>1050</v>
      </c>
      <c r="B171" s="51">
        <v>98149.23000000001</v>
      </c>
      <c r="C171" s="7" t="s">
        <v>177</v>
      </c>
      <c r="D171" s="18" t="str">
        <f t="shared" si="2"/>
        <v>ok</v>
      </c>
    </row>
    <row r="172" spans="1:4" hidden="1" x14ac:dyDescent="0.25">
      <c r="A172" s="22" t="s">
        <v>1051</v>
      </c>
      <c r="B172" s="51">
        <v>273748.01</v>
      </c>
      <c r="C172" s="7" t="s">
        <v>178</v>
      </c>
      <c r="D172" s="18" t="str">
        <f t="shared" si="2"/>
        <v>ok</v>
      </c>
    </row>
    <row r="173" spans="1:4" hidden="1" x14ac:dyDescent="0.25">
      <c r="A173" s="22" t="s">
        <v>1052</v>
      </c>
      <c r="B173" s="51">
        <v>79577.350000000006</v>
      </c>
      <c r="C173" s="7" t="s">
        <v>179</v>
      </c>
      <c r="D173" s="18" t="str">
        <f t="shared" si="2"/>
        <v>ok</v>
      </c>
    </row>
    <row r="174" spans="1:4" hidden="1" x14ac:dyDescent="0.25">
      <c r="A174" s="22" t="s">
        <v>1053</v>
      </c>
      <c r="B174" s="51">
        <v>115730.53</v>
      </c>
      <c r="C174" s="7" t="s">
        <v>180</v>
      </c>
      <c r="D174" s="18" t="str">
        <f t="shared" si="2"/>
        <v>ok</v>
      </c>
    </row>
    <row r="175" spans="1:4" hidden="1" x14ac:dyDescent="0.25">
      <c r="A175" s="22" t="s">
        <v>1054</v>
      </c>
      <c r="B175" s="51">
        <v>251023</v>
      </c>
      <c r="C175" s="7" t="s">
        <v>181</v>
      </c>
      <c r="D175" s="18" t="str">
        <f t="shared" si="2"/>
        <v>ok</v>
      </c>
    </row>
    <row r="176" spans="1:4" hidden="1" x14ac:dyDescent="0.25">
      <c r="A176" s="22" t="s">
        <v>1059</v>
      </c>
      <c r="B176" s="51">
        <v>112536.18</v>
      </c>
      <c r="C176" s="7" t="s">
        <v>182</v>
      </c>
      <c r="D176" s="18" t="str">
        <f t="shared" si="2"/>
        <v>ok</v>
      </c>
    </row>
    <row r="177" spans="1:4" hidden="1" x14ac:dyDescent="0.25">
      <c r="A177" s="22" t="s">
        <v>1055</v>
      </c>
      <c r="B177" s="51">
        <v>124332.11</v>
      </c>
      <c r="C177" s="7" t="s">
        <v>183</v>
      </c>
      <c r="D177" s="18" t="str">
        <f t="shared" si="2"/>
        <v>ok</v>
      </c>
    </row>
    <row r="178" spans="1:4" hidden="1" x14ac:dyDescent="0.25">
      <c r="A178" s="22" t="s">
        <v>1056</v>
      </c>
      <c r="B178" s="51">
        <v>168141.08000000002</v>
      </c>
      <c r="C178" s="7" t="s">
        <v>184</v>
      </c>
      <c r="D178" s="18" t="str">
        <f t="shared" si="2"/>
        <v>ok</v>
      </c>
    </row>
    <row r="179" spans="1:4" hidden="1" x14ac:dyDescent="0.25">
      <c r="A179" s="22" t="s">
        <v>1057</v>
      </c>
      <c r="B179" s="51">
        <v>382224.57</v>
      </c>
      <c r="C179" s="7" t="s">
        <v>185</v>
      </c>
      <c r="D179" s="18" t="str">
        <f t="shared" si="2"/>
        <v>ok</v>
      </c>
    </row>
    <row r="180" spans="1:4" hidden="1" x14ac:dyDescent="0.25">
      <c r="A180" s="22" t="s">
        <v>1058</v>
      </c>
      <c r="B180" s="51">
        <v>162327.84999999998</v>
      </c>
      <c r="C180" s="7" t="s">
        <v>186</v>
      </c>
      <c r="D180" s="18" t="str">
        <f t="shared" si="2"/>
        <v>ok</v>
      </c>
    </row>
    <row r="181" spans="1:4" hidden="1" x14ac:dyDescent="0.25">
      <c r="A181" s="22" t="s">
        <v>1060</v>
      </c>
      <c r="B181" s="51">
        <v>75124.539999999994</v>
      </c>
      <c r="C181" s="7" t="s">
        <v>187</v>
      </c>
      <c r="D181" s="18" t="str">
        <f t="shared" si="2"/>
        <v>ok</v>
      </c>
    </row>
    <row r="182" spans="1:4" hidden="1" x14ac:dyDescent="0.25">
      <c r="A182" s="22" t="s">
        <v>1061</v>
      </c>
      <c r="B182" s="51">
        <v>212200.16999999998</v>
      </c>
      <c r="C182" s="7" t="s">
        <v>188</v>
      </c>
      <c r="D182" s="18" t="str">
        <f t="shared" si="2"/>
        <v>ok</v>
      </c>
    </row>
    <row r="183" spans="1:4" hidden="1" x14ac:dyDescent="0.25">
      <c r="A183" s="22" t="s">
        <v>1062</v>
      </c>
      <c r="B183" s="51">
        <v>146081.94999999998</v>
      </c>
      <c r="C183" s="7" t="s">
        <v>189</v>
      </c>
      <c r="D183" s="18" t="str">
        <f t="shared" si="2"/>
        <v>ok</v>
      </c>
    </row>
    <row r="184" spans="1:4" hidden="1" x14ac:dyDescent="0.25">
      <c r="A184" s="22" t="s">
        <v>1063</v>
      </c>
      <c r="B184" s="51">
        <v>581075.77</v>
      </c>
      <c r="C184" s="7" t="s">
        <v>190</v>
      </c>
      <c r="D184" s="18" t="str">
        <f t="shared" si="2"/>
        <v>ok</v>
      </c>
    </row>
    <row r="185" spans="1:4" hidden="1" x14ac:dyDescent="0.25">
      <c r="A185" s="22" t="s">
        <v>1064</v>
      </c>
      <c r="B185" s="51">
        <v>195382.29</v>
      </c>
      <c r="C185" s="7" t="s">
        <v>191</v>
      </c>
      <c r="D185" s="18" t="str">
        <f t="shared" si="2"/>
        <v>ok</v>
      </c>
    </row>
    <row r="186" spans="1:4" hidden="1" x14ac:dyDescent="0.25">
      <c r="A186" s="22" t="s">
        <v>1065</v>
      </c>
      <c r="B186" s="51">
        <v>144219.61000000002</v>
      </c>
      <c r="C186" s="7" t="s">
        <v>192</v>
      </c>
      <c r="D186" s="18" t="str">
        <f t="shared" si="2"/>
        <v>ok</v>
      </c>
    </row>
    <row r="187" spans="1:4" hidden="1" x14ac:dyDescent="0.25">
      <c r="A187" s="22" t="s">
        <v>1066</v>
      </c>
      <c r="B187" s="51">
        <v>228254.03999999998</v>
      </c>
      <c r="C187" s="7" t="s">
        <v>193</v>
      </c>
      <c r="D187" s="18" t="str">
        <f t="shared" si="2"/>
        <v>ok</v>
      </c>
    </row>
    <row r="188" spans="1:4" hidden="1" x14ac:dyDescent="0.25">
      <c r="A188" s="22" t="s">
        <v>1067</v>
      </c>
      <c r="B188" s="51">
        <v>143209.67000000001</v>
      </c>
      <c r="C188" s="7" t="s">
        <v>194</v>
      </c>
      <c r="D188" s="18" t="str">
        <f t="shared" si="2"/>
        <v>ok</v>
      </c>
    </row>
    <row r="189" spans="1:4" hidden="1" x14ac:dyDescent="0.25">
      <c r="A189" s="22" t="s">
        <v>1068</v>
      </c>
      <c r="B189" s="51">
        <v>289926.75999999995</v>
      </c>
      <c r="C189" s="7" t="s">
        <v>195</v>
      </c>
      <c r="D189" s="18" t="str">
        <f t="shared" si="2"/>
        <v>ok</v>
      </c>
    </row>
    <row r="190" spans="1:4" hidden="1" x14ac:dyDescent="0.25">
      <c r="A190" s="22" t="s">
        <v>1069</v>
      </c>
      <c r="B190" s="51">
        <v>130653.47</v>
      </c>
      <c r="C190" s="7" t="s">
        <v>196</v>
      </c>
      <c r="D190" s="18" t="str">
        <f t="shared" si="2"/>
        <v>ok</v>
      </c>
    </row>
    <row r="191" spans="1:4" hidden="1" x14ac:dyDescent="0.25">
      <c r="A191" s="22" t="s">
        <v>1070</v>
      </c>
      <c r="B191" s="51">
        <v>1074400.71</v>
      </c>
      <c r="C191" s="7" t="s">
        <v>197</v>
      </c>
      <c r="D191" s="18" t="str">
        <f t="shared" si="2"/>
        <v>ok</v>
      </c>
    </row>
    <row r="192" spans="1:4" hidden="1" x14ac:dyDescent="0.25">
      <c r="A192" s="22" t="s">
        <v>1071</v>
      </c>
      <c r="B192" s="51">
        <v>99684.53</v>
      </c>
      <c r="C192" s="7" t="s">
        <v>198</v>
      </c>
      <c r="D192" s="18" t="str">
        <f t="shared" si="2"/>
        <v>ok</v>
      </c>
    </row>
    <row r="193" spans="1:4" hidden="1" x14ac:dyDescent="0.25">
      <c r="A193" s="22" t="s">
        <v>1072</v>
      </c>
      <c r="B193" s="51">
        <v>120146.01</v>
      </c>
      <c r="C193" s="7" t="s">
        <v>199</v>
      </c>
      <c r="D193" s="18" t="str">
        <f t="shared" si="2"/>
        <v>ok</v>
      </c>
    </row>
    <row r="194" spans="1:4" hidden="1" x14ac:dyDescent="0.25">
      <c r="A194" s="22" t="s">
        <v>1073</v>
      </c>
      <c r="B194" s="51">
        <v>428330.99</v>
      </c>
      <c r="C194" s="7" t="s">
        <v>200</v>
      </c>
      <c r="D194" s="18" t="str">
        <f t="shared" ref="D194:D257" si="3">IF(A194=C194,"ok","erro")</f>
        <v>ok</v>
      </c>
    </row>
    <row r="195" spans="1:4" hidden="1" x14ac:dyDescent="0.25">
      <c r="A195" s="22" t="s">
        <v>1074</v>
      </c>
      <c r="B195" s="51">
        <v>283119.2</v>
      </c>
      <c r="C195" s="7" t="s">
        <v>201</v>
      </c>
      <c r="D195" s="18" t="str">
        <f t="shared" si="3"/>
        <v>ok</v>
      </c>
    </row>
    <row r="196" spans="1:4" hidden="1" x14ac:dyDescent="0.25">
      <c r="A196" s="22" t="s">
        <v>1075</v>
      </c>
      <c r="B196" s="51">
        <v>247399.53</v>
      </c>
      <c r="C196" s="7" t="s">
        <v>202</v>
      </c>
      <c r="D196" s="18" t="str">
        <f t="shared" si="3"/>
        <v>ok</v>
      </c>
    </row>
    <row r="197" spans="1:4" hidden="1" x14ac:dyDescent="0.25">
      <c r="A197" s="22" t="s">
        <v>1076</v>
      </c>
      <c r="B197" s="51">
        <v>220499.89</v>
      </c>
      <c r="C197" s="7" t="s">
        <v>203</v>
      </c>
      <c r="D197" s="18" t="str">
        <f t="shared" si="3"/>
        <v>ok</v>
      </c>
    </row>
    <row r="198" spans="1:4" hidden="1" x14ac:dyDescent="0.25">
      <c r="A198" s="22" t="s">
        <v>1114</v>
      </c>
      <c r="B198" s="51">
        <v>125259.57</v>
      </c>
      <c r="C198" s="7" t="s">
        <v>204</v>
      </c>
      <c r="D198" s="18" t="str">
        <f t="shared" si="3"/>
        <v>ok</v>
      </c>
    </row>
    <row r="199" spans="1:4" hidden="1" x14ac:dyDescent="0.25">
      <c r="A199" s="22" t="s">
        <v>1077</v>
      </c>
      <c r="B199" s="51">
        <v>491259.39</v>
      </c>
      <c r="C199" s="7" t="s">
        <v>205</v>
      </c>
      <c r="D199" s="18" t="str">
        <f t="shared" si="3"/>
        <v>ok</v>
      </c>
    </row>
    <row r="200" spans="1:4" hidden="1" x14ac:dyDescent="0.25">
      <c r="A200" s="22" t="s">
        <v>1078</v>
      </c>
      <c r="B200" s="51">
        <v>225960.8</v>
      </c>
      <c r="C200" s="7" t="s">
        <v>206</v>
      </c>
      <c r="D200" s="18" t="str">
        <f t="shared" si="3"/>
        <v>ok</v>
      </c>
    </row>
    <row r="201" spans="1:4" hidden="1" x14ac:dyDescent="0.25">
      <c r="A201" s="22" t="s">
        <v>1079</v>
      </c>
      <c r="B201" s="51">
        <v>7118923.1600000001</v>
      </c>
      <c r="C201" s="7" t="s">
        <v>207</v>
      </c>
      <c r="D201" s="18" t="str">
        <f t="shared" si="3"/>
        <v>ok</v>
      </c>
    </row>
    <row r="202" spans="1:4" hidden="1" x14ac:dyDescent="0.25">
      <c r="A202" s="22" t="s">
        <v>1080</v>
      </c>
      <c r="B202" s="51">
        <v>82972.89</v>
      </c>
      <c r="C202" s="7" t="s">
        <v>208</v>
      </c>
      <c r="D202" s="18" t="str">
        <f t="shared" si="3"/>
        <v>ok</v>
      </c>
    </row>
    <row r="203" spans="1:4" hidden="1" x14ac:dyDescent="0.25">
      <c r="A203" s="22" t="s">
        <v>1081</v>
      </c>
      <c r="B203" s="51">
        <v>610477.68000000005</v>
      </c>
      <c r="C203" s="7" t="s">
        <v>209</v>
      </c>
      <c r="D203" s="18" t="str">
        <f t="shared" si="3"/>
        <v>ok</v>
      </c>
    </row>
    <row r="204" spans="1:4" hidden="1" x14ac:dyDescent="0.25">
      <c r="A204" s="22" t="s">
        <v>1082</v>
      </c>
      <c r="B204" s="51">
        <v>1505415.94</v>
      </c>
      <c r="C204" s="7" t="s">
        <v>210</v>
      </c>
      <c r="D204" s="18" t="str">
        <f t="shared" si="3"/>
        <v>ok</v>
      </c>
    </row>
    <row r="205" spans="1:4" hidden="1" x14ac:dyDescent="0.25">
      <c r="A205" s="22" t="s">
        <v>1083</v>
      </c>
      <c r="B205" s="51">
        <v>315783.96000000002</v>
      </c>
      <c r="C205" s="7" t="s">
        <v>211</v>
      </c>
      <c r="D205" s="18" t="str">
        <f t="shared" si="3"/>
        <v>ok</v>
      </c>
    </row>
    <row r="206" spans="1:4" hidden="1" x14ac:dyDescent="0.25">
      <c r="A206" s="22" t="s">
        <v>1084</v>
      </c>
      <c r="B206" s="51">
        <v>88529.349999999991</v>
      </c>
      <c r="C206" s="7" t="s">
        <v>212</v>
      </c>
      <c r="D206" s="18" t="str">
        <f t="shared" si="3"/>
        <v>ok</v>
      </c>
    </row>
    <row r="207" spans="1:4" hidden="1" x14ac:dyDescent="0.25">
      <c r="A207" s="22" t="s">
        <v>1085</v>
      </c>
      <c r="B207" s="51">
        <v>24192612.600000001</v>
      </c>
      <c r="C207" s="7" t="s">
        <v>213</v>
      </c>
      <c r="D207" s="18" t="str">
        <f t="shared" si="3"/>
        <v>ok</v>
      </c>
    </row>
    <row r="208" spans="1:4" hidden="1" x14ac:dyDescent="0.25">
      <c r="A208" s="22" t="s">
        <v>1086</v>
      </c>
      <c r="B208" s="51">
        <v>200017.72</v>
      </c>
      <c r="C208" s="7" t="s">
        <v>214</v>
      </c>
      <c r="D208" s="18" t="str">
        <f t="shared" si="3"/>
        <v>ok</v>
      </c>
    </row>
    <row r="209" spans="1:4" hidden="1" x14ac:dyDescent="0.25">
      <c r="A209" s="22" t="s">
        <v>1087</v>
      </c>
      <c r="B209" s="51">
        <v>267478.90000000002</v>
      </c>
      <c r="C209" s="7" t="s">
        <v>215</v>
      </c>
      <c r="D209" s="18" t="str">
        <f t="shared" si="3"/>
        <v>ok</v>
      </c>
    </row>
    <row r="210" spans="1:4" hidden="1" x14ac:dyDescent="0.25">
      <c r="A210" s="22" t="s">
        <v>1088</v>
      </c>
      <c r="B210" s="51">
        <v>174836.96</v>
      </c>
      <c r="C210" s="7" t="s">
        <v>216</v>
      </c>
      <c r="D210" s="18" t="str">
        <f t="shared" si="3"/>
        <v>ok</v>
      </c>
    </row>
    <row r="211" spans="1:4" hidden="1" x14ac:dyDescent="0.25">
      <c r="A211" s="22" t="s">
        <v>1089</v>
      </c>
      <c r="B211" s="51">
        <v>108973.95999999999</v>
      </c>
      <c r="C211" s="7" t="s">
        <v>217</v>
      </c>
      <c r="D211" s="18" t="str">
        <f t="shared" si="3"/>
        <v>ok</v>
      </c>
    </row>
    <row r="212" spans="1:4" hidden="1" x14ac:dyDescent="0.25">
      <c r="A212" s="22" t="s">
        <v>1090</v>
      </c>
      <c r="B212" s="51">
        <v>319201.40999999997</v>
      </c>
      <c r="C212" s="7" t="s">
        <v>218</v>
      </c>
      <c r="D212" s="18" t="str">
        <f t="shared" si="3"/>
        <v>ok</v>
      </c>
    </row>
    <row r="213" spans="1:4" hidden="1" x14ac:dyDescent="0.25">
      <c r="A213" s="22" t="s">
        <v>1091</v>
      </c>
      <c r="B213" s="51">
        <v>135630.13</v>
      </c>
      <c r="C213" s="7" t="s">
        <v>219</v>
      </c>
      <c r="D213" s="18" t="str">
        <f t="shared" si="3"/>
        <v>ok</v>
      </c>
    </row>
    <row r="214" spans="1:4" hidden="1" x14ac:dyDescent="0.25">
      <c r="A214" s="22" t="s">
        <v>1092</v>
      </c>
      <c r="B214" s="51">
        <v>1164646.9100000001</v>
      </c>
      <c r="C214" s="7" t="s">
        <v>220</v>
      </c>
      <c r="D214" s="18" t="str">
        <f t="shared" si="3"/>
        <v>ok</v>
      </c>
    </row>
    <row r="215" spans="1:4" hidden="1" x14ac:dyDescent="0.25">
      <c r="A215" s="22" t="s">
        <v>1093</v>
      </c>
      <c r="B215" s="51">
        <v>1113047.8799999999</v>
      </c>
      <c r="C215" s="7" t="s">
        <v>221</v>
      </c>
      <c r="D215" s="18" t="str">
        <f t="shared" si="3"/>
        <v>ok</v>
      </c>
    </row>
    <row r="216" spans="1:4" hidden="1" x14ac:dyDescent="0.25">
      <c r="A216" s="22" t="s">
        <v>1094</v>
      </c>
      <c r="B216" s="51">
        <v>164991.57999999999</v>
      </c>
      <c r="C216" s="7" t="s">
        <v>222</v>
      </c>
      <c r="D216" s="18" t="str">
        <f t="shared" si="3"/>
        <v>ok</v>
      </c>
    </row>
    <row r="217" spans="1:4" hidden="1" x14ac:dyDescent="0.25">
      <c r="A217" s="22" t="s">
        <v>1095</v>
      </c>
      <c r="B217" s="51">
        <v>115681.1</v>
      </c>
      <c r="C217" s="7" t="s">
        <v>223</v>
      </c>
      <c r="D217" s="18" t="str">
        <f t="shared" si="3"/>
        <v>ok</v>
      </c>
    </row>
    <row r="218" spans="1:4" hidden="1" x14ac:dyDescent="0.25">
      <c r="A218" s="22" t="s">
        <v>1096</v>
      </c>
      <c r="B218" s="51">
        <v>121549.42</v>
      </c>
      <c r="C218" s="7" t="s">
        <v>224</v>
      </c>
      <c r="D218" s="18" t="str">
        <f t="shared" si="3"/>
        <v>ok</v>
      </c>
    </row>
    <row r="219" spans="1:4" hidden="1" x14ac:dyDescent="0.25">
      <c r="A219" s="22" t="s">
        <v>1110</v>
      </c>
      <c r="B219" s="51">
        <v>138353.70000000001</v>
      </c>
      <c r="C219" s="7" t="s">
        <v>225</v>
      </c>
      <c r="D219" s="18" t="str">
        <f t="shared" si="3"/>
        <v>ok</v>
      </c>
    </row>
    <row r="220" spans="1:4" hidden="1" x14ac:dyDescent="0.25">
      <c r="A220" s="22" t="s">
        <v>1111</v>
      </c>
      <c r="B220" s="51">
        <v>99665.26</v>
      </c>
      <c r="C220" s="7" t="s">
        <v>226</v>
      </c>
      <c r="D220" s="18" t="str">
        <f t="shared" si="3"/>
        <v>ok</v>
      </c>
    </row>
    <row r="221" spans="1:4" hidden="1" x14ac:dyDescent="0.25">
      <c r="A221" s="22" t="s">
        <v>1112</v>
      </c>
      <c r="B221" s="51">
        <v>332005.71999999997</v>
      </c>
      <c r="C221" s="7" t="s">
        <v>227</v>
      </c>
      <c r="D221" s="18" t="str">
        <f t="shared" si="3"/>
        <v>ok</v>
      </c>
    </row>
    <row r="222" spans="1:4" hidden="1" x14ac:dyDescent="0.25">
      <c r="A222" s="22" t="s">
        <v>1113</v>
      </c>
      <c r="B222" s="51">
        <v>103743.95999999999</v>
      </c>
      <c r="C222" s="7" t="s">
        <v>228</v>
      </c>
      <c r="D222" s="18" t="str">
        <f t="shared" si="3"/>
        <v>ok</v>
      </c>
    </row>
    <row r="223" spans="1:4" hidden="1" x14ac:dyDescent="0.25">
      <c r="A223" s="22" t="s">
        <v>1097</v>
      </c>
      <c r="B223" s="51">
        <v>122398.12000000001</v>
      </c>
      <c r="C223" s="7" t="s">
        <v>229</v>
      </c>
      <c r="D223" s="18" t="str">
        <f t="shared" si="3"/>
        <v>ok</v>
      </c>
    </row>
    <row r="224" spans="1:4" hidden="1" x14ac:dyDescent="0.25">
      <c r="A224" s="22" t="s">
        <v>1102</v>
      </c>
      <c r="B224" s="51">
        <v>126006.05</v>
      </c>
      <c r="C224" s="7" t="s">
        <v>230</v>
      </c>
      <c r="D224" s="18" t="str">
        <f t="shared" si="3"/>
        <v>ok</v>
      </c>
    </row>
    <row r="225" spans="1:4" hidden="1" x14ac:dyDescent="0.25">
      <c r="A225" s="22" t="s">
        <v>1098</v>
      </c>
      <c r="B225" s="51">
        <v>237974.9</v>
      </c>
      <c r="C225" s="7" t="s">
        <v>231</v>
      </c>
      <c r="D225" s="18" t="str">
        <f t="shared" si="3"/>
        <v>ok</v>
      </c>
    </row>
    <row r="226" spans="1:4" hidden="1" x14ac:dyDescent="0.25">
      <c r="A226" s="22" t="s">
        <v>1101</v>
      </c>
      <c r="B226" s="51">
        <v>136539.02000000002</v>
      </c>
      <c r="C226" s="7" t="s">
        <v>232</v>
      </c>
      <c r="D226" s="18" t="str">
        <f t="shared" si="3"/>
        <v>ok</v>
      </c>
    </row>
    <row r="227" spans="1:4" hidden="1" x14ac:dyDescent="0.25">
      <c r="A227" s="22" t="s">
        <v>1099</v>
      </c>
      <c r="B227" s="51">
        <v>204933.16999999998</v>
      </c>
      <c r="C227" s="7" t="s">
        <v>233</v>
      </c>
      <c r="D227" s="18" t="str">
        <f t="shared" si="3"/>
        <v>ok</v>
      </c>
    </row>
    <row r="228" spans="1:4" hidden="1" x14ac:dyDescent="0.25">
      <c r="A228" s="22" t="s">
        <v>1100</v>
      </c>
      <c r="B228" s="51">
        <v>195980.76</v>
      </c>
      <c r="C228" s="7" t="s">
        <v>234</v>
      </c>
      <c r="D228" s="18" t="str">
        <f t="shared" si="3"/>
        <v>ok</v>
      </c>
    </row>
    <row r="229" spans="1:4" hidden="1" x14ac:dyDescent="0.25">
      <c r="A229" s="22" t="s">
        <v>1103</v>
      </c>
      <c r="B229" s="51">
        <v>99239.420000000013</v>
      </c>
      <c r="C229" s="7" t="s">
        <v>235</v>
      </c>
      <c r="D229" s="18" t="str">
        <f t="shared" si="3"/>
        <v>ok</v>
      </c>
    </row>
    <row r="230" spans="1:4" hidden="1" x14ac:dyDescent="0.25">
      <c r="A230" s="22" t="s">
        <v>1104</v>
      </c>
      <c r="B230" s="51">
        <v>202010.47999999998</v>
      </c>
      <c r="C230" s="7" t="s">
        <v>236</v>
      </c>
      <c r="D230" s="18" t="str">
        <f t="shared" si="3"/>
        <v>ok</v>
      </c>
    </row>
    <row r="231" spans="1:4" hidden="1" x14ac:dyDescent="0.25">
      <c r="A231" s="22" t="s">
        <v>1105</v>
      </c>
      <c r="B231" s="51">
        <v>239526.12</v>
      </c>
      <c r="C231" s="7" t="s">
        <v>237</v>
      </c>
      <c r="D231" s="18" t="str">
        <f t="shared" si="3"/>
        <v>ok</v>
      </c>
    </row>
    <row r="232" spans="1:4" hidden="1" x14ac:dyDescent="0.25">
      <c r="A232" s="22" t="s">
        <v>1106</v>
      </c>
      <c r="B232" s="51">
        <v>115586.51</v>
      </c>
      <c r="C232" s="7" t="s">
        <v>238</v>
      </c>
      <c r="D232" s="18" t="str">
        <f t="shared" si="3"/>
        <v>ok</v>
      </c>
    </row>
    <row r="233" spans="1:4" hidden="1" x14ac:dyDescent="0.25">
      <c r="A233" s="22" t="s">
        <v>1107</v>
      </c>
      <c r="B233" s="51">
        <v>148502.57</v>
      </c>
      <c r="C233" s="7" t="s">
        <v>239</v>
      </c>
      <c r="D233" s="18" t="str">
        <f t="shared" si="3"/>
        <v>ok</v>
      </c>
    </row>
    <row r="234" spans="1:4" hidden="1" x14ac:dyDescent="0.25">
      <c r="A234" s="22" t="s">
        <v>1108</v>
      </c>
      <c r="B234" s="51">
        <v>1162128.6499999999</v>
      </c>
      <c r="C234" s="7" t="s">
        <v>240</v>
      </c>
      <c r="D234" s="18" t="str">
        <f t="shared" si="3"/>
        <v>ok</v>
      </c>
    </row>
    <row r="235" spans="1:4" hidden="1" x14ac:dyDescent="0.25">
      <c r="A235" s="22" t="s">
        <v>1115</v>
      </c>
      <c r="B235" s="51">
        <v>131266.5</v>
      </c>
      <c r="C235" s="7" t="s">
        <v>241</v>
      </c>
      <c r="D235" s="18" t="str">
        <f t="shared" si="3"/>
        <v>ok</v>
      </c>
    </row>
    <row r="236" spans="1:4" hidden="1" x14ac:dyDescent="0.25">
      <c r="A236" s="22" t="s">
        <v>1116</v>
      </c>
      <c r="B236" s="51">
        <v>191204.06</v>
      </c>
      <c r="C236" s="7" t="s">
        <v>242</v>
      </c>
      <c r="D236" s="18" t="str">
        <f t="shared" si="3"/>
        <v>ok</v>
      </c>
    </row>
    <row r="237" spans="1:4" hidden="1" x14ac:dyDescent="0.25">
      <c r="A237" s="22" t="s">
        <v>1117</v>
      </c>
      <c r="B237" s="51">
        <v>329278.62</v>
      </c>
      <c r="C237" s="7" t="s">
        <v>243</v>
      </c>
      <c r="D237" s="18" t="str">
        <f t="shared" si="3"/>
        <v>ok</v>
      </c>
    </row>
    <row r="238" spans="1:4" hidden="1" x14ac:dyDescent="0.25">
      <c r="A238" s="22" t="s">
        <v>1118</v>
      </c>
      <c r="B238" s="51">
        <v>545942.44999999995</v>
      </c>
      <c r="C238" s="7" t="s">
        <v>244</v>
      </c>
      <c r="D238" s="18" t="str">
        <f t="shared" si="3"/>
        <v>ok</v>
      </c>
    </row>
    <row r="239" spans="1:4" hidden="1" x14ac:dyDescent="0.25">
      <c r="A239" s="22" t="s">
        <v>1119</v>
      </c>
      <c r="B239" s="51">
        <v>122245.94</v>
      </c>
      <c r="C239" s="7" t="s">
        <v>245</v>
      </c>
      <c r="D239" s="18" t="str">
        <f t="shared" si="3"/>
        <v>ok</v>
      </c>
    </row>
    <row r="240" spans="1:4" hidden="1" x14ac:dyDescent="0.25">
      <c r="A240" s="22" t="s">
        <v>1120</v>
      </c>
      <c r="B240" s="51">
        <v>110019.85</v>
      </c>
      <c r="C240" s="7" t="s">
        <v>246</v>
      </c>
      <c r="D240" s="18" t="str">
        <f t="shared" si="3"/>
        <v>ok</v>
      </c>
    </row>
    <row r="241" spans="1:4" hidden="1" x14ac:dyDescent="0.25">
      <c r="A241" s="22" t="s">
        <v>1121</v>
      </c>
      <c r="B241" s="51">
        <v>131750.70000000001</v>
      </c>
      <c r="C241" s="7" t="s">
        <v>247</v>
      </c>
      <c r="D241" s="18" t="str">
        <f t="shared" si="3"/>
        <v>ok</v>
      </c>
    </row>
    <row r="242" spans="1:4" hidden="1" x14ac:dyDescent="0.25">
      <c r="A242" s="22" t="s">
        <v>1122</v>
      </c>
      <c r="B242" s="51">
        <v>575014.9</v>
      </c>
      <c r="C242" s="7" t="s">
        <v>248</v>
      </c>
      <c r="D242" s="18" t="str">
        <f t="shared" si="3"/>
        <v>ok</v>
      </c>
    </row>
    <row r="243" spans="1:4" hidden="1" x14ac:dyDescent="0.25">
      <c r="A243" s="22" t="s">
        <v>1123</v>
      </c>
      <c r="B243" s="51">
        <v>94386.67</v>
      </c>
      <c r="C243" s="7" t="s">
        <v>249</v>
      </c>
      <c r="D243" s="18" t="str">
        <f t="shared" si="3"/>
        <v>ok</v>
      </c>
    </row>
    <row r="244" spans="1:4" hidden="1" x14ac:dyDescent="0.25">
      <c r="A244" s="22" t="s">
        <v>1124</v>
      </c>
      <c r="B244" s="51">
        <v>182782.94</v>
      </c>
      <c r="C244" s="7" t="s">
        <v>250</v>
      </c>
      <c r="D244" s="18" t="str">
        <f t="shared" si="3"/>
        <v>ok</v>
      </c>
    </row>
    <row r="245" spans="1:4" hidden="1" x14ac:dyDescent="0.25">
      <c r="A245" s="22" t="s">
        <v>1128</v>
      </c>
      <c r="B245" s="51">
        <v>115914.88</v>
      </c>
      <c r="C245" s="7" t="s">
        <v>251</v>
      </c>
      <c r="D245" s="18" t="str">
        <f t="shared" si="3"/>
        <v>ok</v>
      </c>
    </row>
    <row r="246" spans="1:4" hidden="1" x14ac:dyDescent="0.25">
      <c r="A246" s="22" t="s">
        <v>1125</v>
      </c>
      <c r="B246" s="51">
        <v>241363.59</v>
      </c>
      <c r="C246" s="7" t="s">
        <v>252</v>
      </c>
      <c r="D246" s="18" t="str">
        <f t="shared" si="3"/>
        <v>ok</v>
      </c>
    </row>
    <row r="247" spans="1:4" hidden="1" x14ac:dyDescent="0.25">
      <c r="A247" s="22" t="s">
        <v>1126</v>
      </c>
      <c r="B247" s="51">
        <v>100257.95000000001</v>
      </c>
      <c r="C247" s="7" t="s">
        <v>253</v>
      </c>
      <c r="D247" s="18" t="str">
        <f t="shared" si="3"/>
        <v>ok</v>
      </c>
    </row>
    <row r="248" spans="1:4" hidden="1" x14ac:dyDescent="0.25">
      <c r="A248" s="22" t="s">
        <v>1127</v>
      </c>
      <c r="B248" s="51">
        <v>135166.78</v>
      </c>
      <c r="C248" s="7" t="s">
        <v>254</v>
      </c>
      <c r="D248" s="18" t="str">
        <f t="shared" si="3"/>
        <v>ok</v>
      </c>
    </row>
    <row r="249" spans="1:4" hidden="1" x14ac:dyDescent="0.25">
      <c r="A249" s="22" t="s">
        <v>1129</v>
      </c>
      <c r="B249" s="51">
        <v>4536103.8600000003</v>
      </c>
      <c r="C249" s="7" t="s">
        <v>255</v>
      </c>
      <c r="D249" s="18" t="str">
        <f t="shared" si="3"/>
        <v>ok</v>
      </c>
    </row>
    <row r="250" spans="1:4" hidden="1" x14ac:dyDescent="0.25">
      <c r="A250" s="22" t="s">
        <v>1130</v>
      </c>
      <c r="B250" s="51">
        <v>180764.31</v>
      </c>
      <c r="C250" s="7" t="s">
        <v>256</v>
      </c>
      <c r="D250" s="18" t="str">
        <f t="shared" si="3"/>
        <v>ok</v>
      </c>
    </row>
    <row r="251" spans="1:4" hidden="1" x14ac:dyDescent="0.25">
      <c r="A251" s="22" t="s">
        <v>1131</v>
      </c>
      <c r="B251" s="51">
        <v>151698.32</v>
      </c>
      <c r="C251" s="7" t="s">
        <v>257</v>
      </c>
      <c r="D251" s="18" t="str">
        <f t="shared" si="3"/>
        <v>ok</v>
      </c>
    </row>
    <row r="252" spans="1:4" hidden="1" x14ac:dyDescent="0.25">
      <c r="A252" s="22" t="s">
        <v>1132</v>
      </c>
      <c r="B252" s="51">
        <v>129175.78</v>
      </c>
      <c r="C252" s="7" t="s">
        <v>258</v>
      </c>
      <c r="D252" s="18" t="str">
        <f t="shared" si="3"/>
        <v>ok</v>
      </c>
    </row>
    <row r="253" spans="1:4" hidden="1" x14ac:dyDescent="0.25">
      <c r="A253" s="22" t="s">
        <v>1133</v>
      </c>
      <c r="B253" s="51">
        <v>121882.56</v>
      </c>
      <c r="C253" s="7" t="s">
        <v>259</v>
      </c>
      <c r="D253" s="18" t="str">
        <f t="shared" si="3"/>
        <v>ok</v>
      </c>
    </row>
    <row r="254" spans="1:4" hidden="1" x14ac:dyDescent="0.25">
      <c r="A254" s="22" t="s">
        <v>1134</v>
      </c>
      <c r="B254" s="51">
        <v>100690.06</v>
      </c>
      <c r="C254" s="7" t="s">
        <v>260</v>
      </c>
      <c r="D254" s="18" t="str">
        <f t="shared" si="3"/>
        <v>ok</v>
      </c>
    </row>
    <row r="255" spans="1:4" hidden="1" x14ac:dyDescent="0.25">
      <c r="A255" s="22" t="s">
        <v>1135</v>
      </c>
      <c r="B255" s="51">
        <v>121355.72</v>
      </c>
      <c r="C255" s="7" t="s">
        <v>261</v>
      </c>
      <c r="D255" s="18" t="str">
        <f t="shared" si="3"/>
        <v>ok</v>
      </c>
    </row>
    <row r="256" spans="1:4" hidden="1" x14ac:dyDescent="0.25">
      <c r="A256" s="22" t="s">
        <v>1136</v>
      </c>
      <c r="B256" s="51">
        <v>151041.53</v>
      </c>
      <c r="C256" s="7" t="s">
        <v>262</v>
      </c>
      <c r="D256" s="18" t="str">
        <f t="shared" si="3"/>
        <v>ok</v>
      </c>
    </row>
    <row r="257" spans="1:4" hidden="1" x14ac:dyDescent="0.25">
      <c r="A257" s="22" t="s">
        <v>1137</v>
      </c>
      <c r="B257" s="51">
        <v>84068.489999999991</v>
      </c>
      <c r="C257" s="7" t="s">
        <v>263</v>
      </c>
      <c r="D257" s="18" t="str">
        <f t="shared" si="3"/>
        <v>ok</v>
      </c>
    </row>
    <row r="258" spans="1:4" hidden="1" x14ac:dyDescent="0.25">
      <c r="A258" s="22" t="s">
        <v>1665</v>
      </c>
      <c r="B258" s="51">
        <v>138702.51999999999</v>
      </c>
      <c r="C258" s="7" t="s">
        <v>264</v>
      </c>
      <c r="D258" s="18" t="str">
        <f t="shared" ref="D258:D275" si="4">IF(A258=C258,"ok","erro")</f>
        <v>ok</v>
      </c>
    </row>
    <row r="259" spans="1:4" hidden="1" x14ac:dyDescent="0.25">
      <c r="A259" s="22" t="s">
        <v>1138</v>
      </c>
      <c r="B259" s="51">
        <v>259449.13</v>
      </c>
      <c r="C259" s="7" t="s">
        <v>265</v>
      </c>
      <c r="D259" s="18" t="str">
        <f t="shared" si="4"/>
        <v>ok</v>
      </c>
    </row>
    <row r="260" spans="1:4" hidden="1" x14ac:dyDescent="0.25">
      <c r="A260" s="22" t="s">
        <v>1139</v>
      </c>
      <c r="B260" s="51">
        <v>231934.29</v>
      </c>
      <c r="C260" s="7" t="s">
        <v>266</v>
      </c>
      <c r="D260" s="18" t="str">
        <f t="shared" si="4"/>
        <v>ok</v>
      </c>
    </row>
    <row r="261" spans="1:4" hidden="1" x14ac:dyDescent="0.25">
      <c r="A261" s="22" t="s">
        <v>1140</v>
      </c>
      <c r="B261" s="51">
        <v>226345.09</v>
      </c>
      <c r="C261" s="7" t="s">
        <v>267</v>
      </c>
      <c r="D261" s="18" t="str">
        <f t="shared" si="4"/>
        <v>ok</v>
      </c>
    </row>
    <row r="262" spans="1:4" hidden="1" x14ac:dyDescent="0.25">
      <c r="A262" s="22" t="s">
        <v>1141</v>
      </c>
      <c r="B262" s="51">
        <v>109925.4</v>
      </c>
      <c r="C262" s="7" t="s">
        <v>268</v>
      </c>
      <c r="D262" s="18" t="str">
        <f t="shared" si="4"/>
        <v>ok</v>
      </c>
    </row>
    <row r="263" spans="1:4" hidden="1" x14ac:dyDescent="0.25">
      <c r="A263" s="22" t="s">
        <v>1740</v>
      </c>
      <c r="B263" s="51">
        <v>105998.5</v>
      </c>
      <c r="C263" s="7" t="s">
        <v>269</v>
      </c>
      <c r="D263" s="18" t="str">
        <f t="shared" si="4"/>
        <v>ok</v>
      </c>
    </row>
    <row r="264" spans="1:4" hidden="1" x14ac:dyDescent="0.25">
      <c r="A264" s="22" t="s">
        <v>1142</v>
      </c>
      <c r="B264" s="51">
        <v>121406.78</v>
      </c>
      <c r="C264" s="7" t="s">
        <v>270</v>
      </c>
      <c r="D264" s="18" t="str">
        <f t="shared" si="4"/>
        <v>ok</v>
      </c>
    </row>
    <row r="265" spans="1:4" hidden="1" x14ac:dyDescent="0.25">
      <c r="A265" s="22" t="s">
        <v>1143</v>
      </c>
      <c r="B265" s="51">
        <v>143431.21000000002</v>
      </c>
      <c r="C265" s="7" t="s">
        <v>271</v>
      </c>
      <c r="D265" s="18" t="str">
        <f t="shared" si="4"/>
        <v>ok</v>
      </c>
    </row>
    <row r="266" spans="1:4" hidden="1" x14ac:dyDescent="0.25">
      <c r="A266" s="22" t="s">
        <v>1144</v>
      </c>
      <c r="B266" s="51">
        <v>490310.31</v>
      </c>
      <c r="C266" s="7" t="s">
        <v>272</v>
      </c>
      <c r="D266" s="18" t="str">
        <f t="shared" si="4"/>
        <v>ok</v>
      </c>
    </row>
    <row r="267" spans="1:4" hidden="1" x14ac:dyDescent="0.25">
      <c r="A267" s="22" t="s">
        <v>1145</v>
      </c>
      <c r="B267" s="51">
        <v>184693.85</v>
      </c>
      <c r="C267" s="7" t="s">
        <v>273</v>
      </c>
      <c r="D267" s="18" t="str">
        <f t="shared" si="4"/>
        <v>ok</v>
      </c>
    </row>
    <row r="268" spans="1:4" hidden="1" x14ac:dyDescent="0.25">
      <c r="A268" s="22" t="s">
        <v>1146</v>
      </c>
      <c r="B268" s="51">
        <v>148837.69</v>
      </c>
      <c r="C268" s="7" t="s">
        <v>274</v>
      </c>
      <c r="D268" s="18" t="str">
        <f t="shared" si="4"/>
        <v>ok</v>
      </c>
    </row>
    <row r="269" spans="1:4" hidden="1" x14ac:dyDescent="0.25">
      <c r="A269" s="22" t="s">
        <v>1147</v>
      </c>
      <c r="B269" s="51">
        <v>96535.95</v>
      </c>
      <c r="C269" s="7" t="s">
        <v>275</v>
      </c>
      <c r="D269" s="18" t="str">
        <f t="shared" si="4"/>
        <v>ok</v>
      </c>
    </row>
    <row r="270" spans="1:4" hidden="1" x14ac:dyDescent="0.25">
      <c r="A270" s="22" t="s">
        <v>1148</v>
      </c>
      <c r="B270" s="51">
        <v>193614.59999999998</v>
      </c>
      <c r="C270" s="7" t="s">
        <v>276</v>
      </c>
      <c r="D270" s="18" t="str">
        <f t="shared" si="4"/>
        <v>ok</v>
      </c>
    </row>
    <row r="271" spans="1:4" hidden="1" x14ac:dyDescent="0.25">
      <c r="A271" s="22" t="s">
        <v>1149</v>
      </c>
      <c r="B271" s="51">
        <v>314257.69</v>
      </c>
      <c r="C271" s="7" t="s">
        <v>277</v>
      </c>
      <c r="D271" s="18" t="str">
        <f t="shared" si="4"/>
        <v>ok</v>
      </c>
    </row>
    <row r="272" spans="1:4" hidden="1" x14ac:dyDescent="0.25">
      <c r="A272" s="22" t="s">
        <v>1150</v>
      </c>
      <c r="B272" s="51">
        <v>656150.4</v>
      </c>
      <c r="C272" s="7" t="s">
        <v>278</v>
      </c>
      <c r="D272" s="18" t="str">
        <f t="shared" si="4"/>
        <v>ok</v>
      </c>
    </row>
    <row r="273" spans="1:4" hidden="1" x14ac:dyDescent="0.25">
      <c r="A273" s="22" t="s">
        <v>1151</v>
      </c>
      <c r="B273" s="51">
        <v>336939.36000000004</v>
      </c>
      <c r="C273" s="7" t="s">
        <v>279</v>
      </c>
      <c r="D273" s="18" t="str">
        <f t="shared" si="4"/>
        <v>ok</v>
      </c>
    </row>
    <row r="274" spans="1:4" hidden="1" x14ac:dyDescent="0.25">
      <c r="A274" s="22" t="s">
        <v>1152</v>
      </c>
      <c r="B274" s="51">
        <v>336638.62</v>
      </c>
      <c r="C274" s="7" t="s">
        <v>280</v>
      </c>
      <c r="D274" s="18" t="str">
        <f t="shared" si="4"/>
        <v>ok</v>
      </c>
    </row>
    <row r="275" spans="1:4" hidden="1" x14ac:dyDescent="0.25">
      <c r="A275" s="22" t="s">
        <v>1153</v>
      </c>
      <c r="B275" s="51">
        <v>131769.72</v>
      </c>
      <c r="C275" s="7" t="s">
        <v>281</v>
      </c>
      <c r="D275" s="18" t="str">
        <f t="shared" si="4"/>
        <v>ok</v>
      </c>
    </row>
    <row r="276" spans="1:4" hidden="1" x14ac:dyDescent="0.25">
      <c r="A276" s="22" t="s">
        <v>1154</v>
      </c>
      <c r="B276" s="51">
        <v>213103.93</v>
      </c>
      <c r="C276" s="7" t="s">
        <v>282</v>
      </c>
      <c r="D276" s="18" t="str">
        <f t="shared" ref="D276:D339" si="5">IF(A276=C276,"ok","erro")</f>
        <v>ok</v>
      </c>
    </row>
    <row r="277" spans="1:4" hidden="1" x14ac:dyDescent="0.25">
      <c r="A277" s="22" t="s">
        <v>1155</v>
      </c>
      <c r="B277" s="51">
        <v>96211.150000000009</v>
      </c>
      <c r="C277" s="7" t="s">
        <v>283</v>
      </c>
      <c r="D277" s="18" t="str">
        <f t="shared" si="5"/>
        <v>ok</v>
      </c>
    </row>
    <row r="278" spans="1:4" hidden="1" x14ac:dyDescent="0.25">
      <c r="A278" s="22" t="s">
        <v>1156</v>
      </c>
      <c r="B278" s="51">
        <v>127220.03</v>
      </c>
      <c r="C278" s="7" t="s">
        <v>284</v>
      </c>
      <c r="D278" s="18" t="str">
        <f t="shared" si="5"/>
        <v>ok</v>
      </c>
    </row>
    <row r="279" spans="1:4" hidden="1" x14ac:dyDescent="0.25">
      <c r="A279" s="22" t="s">
        <v>1157</v>
      </c>
      <c r="B279" s="51">
        <v>370197.22000000003</v>
      </c>
      <c r="C279" s="7" t="s">
        <v>285</v>
      </c>
      <c r="D279" s="18" t="str">
        <f t="shared" si="5"/>
        <v>ok</v>
      </c>
    </row>
    <row r="280" spans="1:4" hidden="1" x14ac:dyDescent="0.25">
      <c r="A280" s="22" t="s">
        <v>1158</v>
      </c>
      <c r="B280" s="51">
        <v>192602.79</v>
      </c>
      <c r="C280" s="7" t="s">
        <v>286</v>
      </c>
      <c r="D280" s="18" t="str">
        <f t="shared" si="5"/>
        <v>ok</v>
      </c>
    </row>
    <row r="281" spans="1:4" hidden="1" x14ac:dyDescent="0.25">
      <c r="A281" s="22" t="s">
        <v>1159</v>
      </c>
      <c r="B281" s="51">
        <v>69603.73000000001</v>
      </c>
      <c r="C281" s="7" t="s">
        <v>287</v>
      </c>
      <c r="D281" s="18" t="str">
        <f t="shared" si="5"/>
        <v>ok</v>
      </c>
    </row>
    <row r="282" spans="1:4" hidden="1" x14ac:dyDescent="0.25">
      <c r="A282" s="22" t="s">
        <v>1160</v>
      </c>
      <c r="B282" s="51">
        <v>6256614.6000000006</v>
      </c>
      <c r="C282" s="7" t="s">
        <v>288</v>
      </c>
      <c r="D282" s="18" t="str">
        <f t="shared" si="5"/>
        <v>ok</v>
      </c>
    </row>
    <row r="283" spans="1:4" hidden="1" x14ac:dyDescent="0.25">
      <c r="A283" s="22" t="s">
        <v>1161</v>
      </c>
      <c r="B283" s="51">
        <v>95713.24</v>
      </c>
      <c r="C283" s="7" t="s">
        <v>289</v>
      </c>
      <c r="D283" s="18" t="str">
        <f t="shared" si="5"/>
        <v>ok</v>
      </c>
    </row>
    <row r="284" spans="1:4" hidden="1" x14ac:dyDescent="0.25">
      <c r="A284" s="22" t="s">
        <v>1162</v>
      </c>
      <c r="B284" s="51">
        <v>87284.849999999991</v>
      </c>
      <c r="C284" s="7" t="s">
        <v>290</v>
      </c>
      <c r="D284" s="18" t="str">
        <f t="shared" si="5"/>
        <v>ok</v>
      </c>
    </row>
    <row r="285" spans="1:4" hidden="1" x14ac:dyDescent="0.25">
      <c r="A285" s="22" t="s">
        <v>1165</v>
      </c>
      <c r="B285" s="51">
        <v>137477.66999999998</v>
      </c>
      <c r="C285" s="7" t="s">
        <v>291</v>
      </c>
      <c r="D285" s="18" t="str">
        <f t="shared" si="5"/>
        <v>ok</v>
      </c>
    </row>
    <row r="286" spans="1:4" hidden="1" x14ac:dyDescent="0.25">
      <c r="A286" s="22" t="s">
        <v>1163</v>
      </c>
      <c r="B286" s="51">
        <v>128520.99</v>
      </c>
      <c r="C286" s="7" t="s">
        <v>292</v>
      </c>
      <c r="D286" s="18" t="str">
        <f t="shared" si="5"/>
        <v>ok</v>
      </c>
    </row>
    <row r="287" spans="1:4" hidden="1" x14ac:dyDescent="0.25">
      <c r="A287" s="22" t="s">
        <v>1164</v>
      </c>
      <c r="B287" s="51">
        <v>300513.85000000003</v>
      </c>
      <c r="C287" s="7" t="s">
        <v>293</v>
      </c>
      <c r="D287" s="18" t="str">
        <f t="shared" si="5"/>
        <v>ok</v>
      </c>
    </row>
    <row r="288" spans="1:4" hidden="1" x14ac:dyDescent="0.25">
      <c r="A288" s="22" t="s">
        <v>1166</v>
      </c>
      <c r="B288" s="51">
        <v>106300.29000000001</v>
      </c>
      <c r="C288" s="7" t="s">
        <v>294</v>
      </c>
      <c r="D288" s="18" t="str">
        <f t="shared" si="5"/>
        <v>ok</v>
      </c>
    </row>
    <row r="289" spans="1:4" hidden="1" x14ac:dyDescent="0.25">
      <c r="A289" s="22" t="s">
        <v>1167</v>
      </c>
      <c r="B289" s="51">
        <v>155736.87</v>
      </c>
      <c r="C289" s="7" t="s">
        <v>295</v>
      </c>
      <c r="D289" s="18" t="str">
        <f t="shared" si="5"/>
        <v>ok</v>
      </c>
    </row>
    <row r="290" spans="1:4" hidden="1" x14ac:dyDescent="0.25">
      <c r="A290" s="22" t="s">
        <v>1168</v>
      </c>
      <c r="B290" s="51">
        <v>189724.69999999998</v>
      </c>
      <c r="C290" s="7" t="s">
        <v>296</v>
      </c>
      <c r="D290" s="18" t="str">
        <f t="shared" si="5"/>
        <v>ok</v>
      </c>
    </row>
    <row r="291" spans="1:4" hidden="1" x14ac:dyDescent="0.25">
      <c r="A291" s="22" t="s">
        <v>1169</v>
      </c>
      <c r="B291" s="51">
        <v>199185.57</v>
      </c>
      <c r="C291" s="7" t="s">
        <v>297</v>
      </c>
      <c r="D291" s="18" t="str">
        <f t="shared" si="5"/>
        <v>ok</v>
      </c>
    </row>
    <row r="292" spans="1:4" hidden="1" x14ac:dyDescent="0.25">
      <c r="A292" s="22" t="s">
        <v>1170</v>
      </c>
      <c r="B292" s="51">
        <v>1051557.6100000001</v>
      </c>
      <c r="C292" s="7" t="s">
        <v>298</v>
      </c>
      <c r="D292" s="18" t="str">
        <f t="shared" si="5"/>
        <v>ok</v>
      </c>
    </row>
    <row r="293" spans="1:4" hidden="1" x14ac:dyDescent="0.25">
      <c r="A293" s="22" t="s">
        <v>1171</v>
      </c>
      <c r="B293" s="51">
        <v>391653.98</v>
      </c>
      <c r="C293" s="7" t="s">
        <v>299</v>
      </c>
      <c r="D293" s="18" t="str">
        <f t="shared" si="5"/>
        <v>ok</v>
      </c>
    </row>
    <row r="294" spans="1:4" hidden="1" x14ac:dyDescent="0.25">
      <c r="A294" s="22" t="s">
        <v>1172</v>
      </c>
      <c r="B294" s="51">
        <v>172907.35</v>
      </c>
      <c r="C294" s="7" t="s">
        <v>300</v>
      </c>
      <c r="D294" s="18" t="str">
        <f t="shared" si="5"/>
        <v>ok</v>
      </c>
    </row>
    <row r="295" spans="1:4" hidden="1" x14ac:dyDescent="0.25">
      <c r="A295" s="22" t="s">
        <v>1173</v>
      </c>
      <c r="B295" s="51">
        <v>108282.66</v>
      </c>
      <c r="C295" s="7" t="s">
        <v>301</v>
      </c>
      <c r="D295" s="18" t="str">
        <f t="shared" si="5"/>
        <v>ok</v>
      </c>
    </row>
    <row r="296" spans="1:4" hidden="1" x14ac:dyDescent="0.25">
      <c r="A296" s="22" t="s">
        <v>1174</v>
      </c>
      <c r="B296" s="51">
        <v>120571.08</v>
      </c>
      <c r="C296" s="7" t="s">
        <v>302</v>
      </c>
      <c r="D296" s="18" t="str">
        <f t="shared" si="5"/>
        <v>ok</v>
      </c>
    </row>
    <row r="297" spans="1:4" hidden="1" x14ac:dyDescent="0.25">
      <c r="A297" s="22" t="s">
        <v>1175</v>
      </c>
      <c r="B297" s="51">
        <v>129041.82</v>
      </c>
      <c r="C297" s="7" t="s">
        <v>303</v>
      </c>
      <c r="D297" s="18" t="str">
        <f t="shared" si="5"/>
        <v>ok</v>
      </c>
    </row>
    <row r="298" spans="1:4" hidden="1" x14ac:dyDescent="0.25">
      <c r="A298" s="22" t="s">
        <v>1176</v>
      </c>
      <c r="B298" s="51">
        <v>275449.56</v>
      </c>
      <c r="C298" s="7" t="s">
        <v>304</v>
      </c>
      <c r="D298" s="18" t="str">
        <f t="shared" si="5"/>
        <v>ok</v>
      </c>
    </row>
    <row r="299" spans="1:4" hidden="1" x14ac:dyDescent="0.25">
      <c r="A299" s="22" t="s">
        <v>1177</v>
      </c>
      <c r="B299" s="51">
        <v>137751.5</v>
      </c>
      <c r="C299" s="7" t="s">
        <v>305</v>
      </c>
      <c r="D299" s="18" t="str">
        <f t="shared" si="5"/>
        <v>ok</v>
      </c>
    </row>
    <row r="300" spans="1:4" hidden="1" x14ac:dyDescent="0.25">
      <c r="A300" s="22" t="s">
        <v>1178</v>
      </c>
      <c r="B300" s="51">
        <v>129833.06</v>
      </c>
      <c r="C300" s="7" t="s">
        <v>306</v>
      </c>
      <c r="D300" s="18" t="str">
        <f t="shared" si="5"/>
        <v>ok</v>
      </c>
    </row>
    <row r="301" spans="1:4" hidden="1" x14ac:dyDescent="0.25">
      <c r="A301" s="22" t="s">
        <v>1179</v>
      </c>
      <c r="B301" s="51">
        <v>169115.4</v>
      </c>
      <c r="C301" s="7" t="s">
        <v>307</v>
      </c>
      <c r="D301" s="18" t="str">
        <f t="shared" si="5"/>
        <v>ok</v>
      </c>
    </row>
    <row r="302" spans="1:4" hidden="1" x14ac:dyDescent="0.25">
      <c r="A302" s="22" t="s">
        <v>1180</v>
      </c>
      <c r="B302" s="51">
        <v>91498.72</v>
      </c>
      <c r="C302" s="7" t="s">
        <v>308</v>
      </c>
      <c r="D302" s="18" t="str">
        <f t="shared" si="5"/>
        <v>ok</v>
      </c>
    </row>
    <row r="303" spans="1:4" hidden="1" x14ac:dyDescent="0.25">
      <c r="A303" s="22" t="s">
        <v>1181</v>
      </c>
      <c r="B303" s="51">
        <v>1416777.69</v>
      </c>
      <c r="C303" s="7" t="s">
        <v>309</v>
      </c>
      <c r="D303" s="18" t="str">
        <f t="shared" si="5"/>
        <v>ok</v>
      </c>
    </row>
    <row r="304" spans="1:4" hidden="1" x14ac:dyDescent="0.25">
      <c r="A304" s="22" t="s">
        <v>1182</v>
      </c>
      <c r="B304" s="51">
        <v>91668.59</v>
      </c>
      <c r="C304" s="7" t="s">
        <v>310</v>
      </c>
      <c r="D304" s="18" t="str">
        <f t="shared" si="5"/>
        <v>ok</v>
      </c>
    </row>
    <row r="305" spans="1:4" hidden="1" x14ac:dyDescent="0.25">
      <c r="A305" s="22" t="s">
        <v>1183</v>
      </c>
      <c r="B305" s="51">
        <v>99607.56</v>
      </c>
      <c r="C305" s="7" t="s">
        <v>311</v>
      </c>
      <c r="D305" s="18" t="str">
        <f t="shared" si="5"/>
        <v>ok</v>
      </c>
    </row>
    <row r="306" spans="1:4" hidden="1" x14ac:dyDescent="0.25">
      <c r="A306" s="22" t="s">
        <v>1184</v>
      </c>
      <c r="B306" s="51">
        <v>1872282.27</v>
      </c>
      <c r="C306" s="7" t="s">
        <v>312</v>
      </c>
      <c r="D306" s="18" t="str">
        <f t="shared" si="5"/>
        <v>ok</v>
      </c>
    </row>
    <row r="307" spans="1:4" hidden="1" x14ac:dyDescent="0.25">
      <c r="A307" s="22" t="s">
        <v>1185</v>
      </c>
      <c r="B307" s="51">
        <v>126847.44</v>
      </c>
      <c r="C307" s="7" t="s">
        <v>313</v>
      </c>
      <c r="D307" s="18" t="str">
        <f t="shared" si="5"/>
        <v>ok</v>
      </c>
    </row>
    <row r="308" spans="1:4" hidden="1" x14ac:dyDescent="0.25">
      <c r="A308" s="22" t="s">
        <v>1186</v>
      </c>
      <c r="B308" s="51">
        <v>128100.1</v>
      </c>
      <c r="C308" s="7" t="s">
        <v>314</v>
      </c>
      <c r="D308" s="18" t="str">
        <f t="shared" si="5"/>
        <v>ok</v>
      </c>
    </row>
    <row r="309" spans="1:4" hidden="1" x14ac:dyDescent="0.25">
      <c r="A309" s="22" t="s">
        <v>1187</v>
      </c>
      <c r="B309" s="51">
        <v>104181.20999999999</v>
      </c>
      <c r="C309" s="7" t="s">
        <v>315</v>
      </c>
      <c r="D309" s="18" t="str">
        <f t="shared" si="5"/>
        <v>ok</v>
      </c>
    </row>
    <row r="310" spans="1:4" hidden="1" x14ac:dyDescent="0.25">
      <c r="A310" s="22" t="s">
        <v>1666</v>
      </c>
      <c r="B310" s="51">
        <v>80384</v>
      </c>
      <c r="C310" s="7" t="s">
        <v>316</v>
      </c>
      <c r="D310" s="18" t="str">
        <f t="shared" si="5"/>
        <v>ok</v>
      </c>
    </row>
    <row r="311" spans="1:4" hidden="1" x14ac:dyDescent="0.25">
      <c r="A311" s="22" t="s">
        <v>1188</v>
      </c>
      <c r="B311" s="51">
        <v>91457.650000000009</v>
      </c>
      <c r="C311" s="7" t="s">
        <v>317</v>
      </c>
      <c r="D311" s="18" t="str">
        <f t="shared" si="5"/>
        <v>ok</v>
      </c>
    </row>
    <row r="312" spans="1:4" hidden="1" x14ac:dyDescent="0.25">
      <c r="A312" s="22" t="s">
        <v>1189</v>
      </c>
      <c r="B312" s="51">
        <v>111961.52</v>
      </c>
      <c r="C312" s="7" t="s">
        <v>318</v>
      </c>
      <c r="D312" s="18" t="str">
        <f t="shared" si="5"/>
        <v>ok</v>
      </c>
    </row>
    <row r="313" spans="1:4" hidden="1" x14ac:dyDescent="0.25">
      <c r="A313" s="22" t="s">
        <v>1191</v>
      </c>
      <c r="B313" s="51">
        <v>130265.78</v>
      </c>
      <c r="C313" s="7" t="s">
        <v>319</v>
      </c>
      <c r="D313" s="18" t="str">
        <f t="shared" si="5"/>
        <v>ok</v>
      </c>
    </row>
    <row r="314" spans="1:4" hidden="1" x14ac:dyDescent="0.25">
      <c r="A314" s="22" t="s">
        <v>1190</v>
      </c>
      <c r="B314" s="51">
        <v>168291.83</v>
      </c>
      <c r="C314" s="7" t="s">
        <v>320</v>
      </c>
      <c r="D314" s="18" t="str">
        <f t="shared" si="5"/>
        <v>ok</v>
      </c>
    </row>
    <row r="315" spans="1:4" hidden="1" x14ac:dyDescent="0.25">
      <c r="A315" s="22" t="s">
        <v>1667</v>
      </c>
      <c r="B315" s="51">
        <v>199999.76</v>
      </c>
      <c r="C315" s="7" t="s">
        <v>321</v>
      </c>
      <c r="D315" s="18" t="str">
        <f t="shared" si="5"/>
        <v>ok</v>
      </c>
    </row>
    <row r="316" spans="1:4" hidden="1" x14ac:dyDescent="0.25">
      <c r="A316" s="22" t="s">
        <v>1192</v>
      </c>
      <c r="B316" s="51">
        <v>3758575.29</v>
      </c>
      <c r="C316" s="7" t="s">
        <v>322</v>
      </c>
      <c r="D316" s="18" t="str">
        <f t="shared" si="5"/>
        <v>ok</v>
      </c>
    </row>
    <row r="317" spans="1:4" hidden="1" x14ac:dyDescent="0.25">
      <c r="A317" s="22" t="s">
        <v>1194</v>
      </c>
      <c r="B317" s="51">
        <v>654004.09</v>
      </c>
      <c r="C317" s="7" t="s">
        <v>323</v>
      </c>
      <c r="D317" s="18" t="str">
        <f t="shared" si="5"/>
        <v>ok</v>
      </c>
    </row>
    <row r="318" spans="1:4" hidden="1" x14ac:dyDescent="0.25">
      <c r="A318" s="22" t="s">
        <v>1193</v>
      </c>
      <c r="B318" s="51">
        <v>128544.63</v>
      </c>
      <c r="C318" s="7" t="s">
        <v>324</v>
      </c>
      <c r="D318" s="18" t="str">
        <f t="shared" si="5"/>
        <v>ok</v>
      </c>
    </row>
    <row r="319" spans="1:4" hidden="1" x14ac:dyDescent="0.25">
      <c r="A319" s="22" t="s">
        <v>1195</v>
      </c>
      <c r="B319" s="51">
        <v>480055.13</v>
      </c>
      <c r="C319" s="7" t="s">
        <v>325</v>
      </c>
      <c r="D319" s="18" t="str">
        <f t="shared" si="5"/>
        <v>ok</v>
      </c>
    </row>
    <row r="320" spans="1:4" hidden="1" x14ac:dyDescent="0.25">
      <c r="A320" s="22" t="s">
        <v>1196</v>
      </c>
      <c r="B320" s="51">
        <v>313041.41000000003</v>
      </c>
      <c r="C320" s="7" t="s">
        <v>326</v>
      </c>
      <c r="D320" s="18" t="str">
        <f t="shared" si="5"/>
        <v>ok</v>
      </c>
    </row>
    <row r="321" spans="1:4" hidden="1" x14ac:dyDescent="0.25">
      <c r="A321" s="22" t="s">
        <v>1197</v>
      </c>
      <c r="B321" s="51">
        <v>159306.37999999998</v>
      </c>
      <c r="C321" s="7" t="s">
        <v>327</v>
      </c>
      <c r="D321" s="18" t="str">
        <f t="shared" si="5"/>
        <v>ok</v>
      </c>
    </row>
    <row r="322" spans="1:4" hidden="1" x14ac:dyDescent="0.25">
      <c r="A322" s="22" t="s">
        <v>1198</v>
      </c>
      <c r="B322" s="51">
        <v>83624.28</v>
      </c>
      <c r="C322" s="7" t="s">
        <v>328</v>
      </c>
      <c r="D322" s="18" t="str">
        <f t="shared" si="5"/>
        <v>ok</v>
      </c>
    </row>
    <row r="323" spans="1:4" hidden="1" x14ac:dyDescent="0.25">
      <c r="A323" s="22" t="s">
        <v>1200</v>
      </c>
      <c r="B323" s="51">
        <v>495101.06000000006</v>
      </c>
      <c r="C323" s="7" t="s">
        <v>329</v>
      </c>
      <c r="D323" s="18" t="str">
        <f t="shared" si="5"/>
        <v>ok</v>
      </c>
    </row>
    <row r="324" spans="1:4" hidden="1" x14ac:dyDescent="0.25">
      <c r="A324" s="22" t="s">
        <v>1199</v>
      </c>
      <c r="B324" s="51">
        <v>240398.88</v>
      </c>
      <c r="C324" s="7" t="s">
        <v>330</v>
      </c>
      <c r="D324" s="18" t="str">
        <f t="shared" si="5"/>
        <v>ok</v>
      </c>
    </row>
    <row r="325" spans="1:4" hidden="1" x14ac:dyDescent="0.25">
      <c r="A325" s="22" t="s">
        <v>1201</v>
      </c>
      <c r="B325" s="51">
        <v>142873.90999999997</v>
      </c>
      <c r="C325" s="7" t="s">
        <v>331</v>
      </c>
      <c r="D325" s="18" t="str">
        <f t="shared" si="5"/>
        <v>ok</v>
      </c>
    </row>
    <row r="326" spans="1:4" hidden="1" x14ac:dyDescent="0.25">
      <c r="A326" s="22" t="s">
        <v>1202</v>
      </c>
      <c r="B326" s="51">
        <v>1056245.32</v>
      </c>
      <c r="C326" s="7" t="s">
        <v>332</v>
      </c>
      <c r="D326" s="18" t="str">
        <f t="shared" si="5"/>
        <v>ok</v>
      </c>
    </row>
    <row r="327" spans="1:4" hidden="1" x14ac:dyDescent="0.25">
      <c r="A327" s="22" t="s">
        <v>1203</v>
      </c>
      <c r="B327" s="51">
        <v>1006687.87</v>
      </c>
      <c r="C327" s="7" t="s">
        <v>333</v>
      </c>
      <c r="D327" s="18" t="str">
        <f t="shared" si="5"/>
        <v>ok</v>
      </c>
    </row>
    <row r="328" spans="1:4" hidden="1" x14ac:dyDescent="0.25">
      <c r="A328" s="22" t="s">
        <v>1204</v>
      </c>
      <c r="B328" s="51">
        <v>140551.71000000002</v>
      </c>
      <c r="C328" s="7" t="s">
        <v>334</v>
      </c>
      <c r="D328" s="18" t="str">
        <f t="shared" si="5"/>
        <v>ok</v>
      </c>
    </row>
    <row r="329" spans="1:4" hidden="1" x14ac:dyDescent="0.25">
      <c r="A329" s="22" t="s">
        <v>1205</v>
      </c>
      <c r="B329" s="51">
        <v>302791.06</v>
      </c>
      <c r="C329" s="7" t="s">
        <v>335</v>
      </c>
      <c r="D329" s="18" t="str">
        <f t="shared" si="5"/>
        <v>ok</v>
      </c>
    </row>
    <row r="330" spans="1:4" hidden="1" x14ac:dyDescent="0.25">
      <c r="A330" s="22" t="s">
        <v>1206</v>
      </c>
      <c r="B330" s="51">
        <v>151440.37</v>
      </c>
      <c r="C330" s="7" t="s">
        <v>336</v>
      </c>
      <c r="D330" s="18" t="str">
        <f t="shared" si="5"/>
        <v>ok</v>
      </c>
    </row>
    <row r="331" spans="1:4" hidden="1" x14ac:dyDescent="0.25">
      <c r="A331" s="22" t="s">
        <v>1207</v>
      </c>
      <c r="B331" s="51">
        <v>291666.14</v>
      </c>
      <c r="C331" s="7" t="s">
        <v>337</v>
      </c>
      <c r="D331" s="18" t="str">
        <f t="shared" si="5"/>
        <v>ok</v>
      </c>
    </row>
    <row r="332" spans="1:4" hidden="1" x14ac:dyDescent="0.25">
      <c r="A332" s="22" t="s">
        <v>1208</v>
      </c>
      <c r="B332" s="51">
        <v>159063</v>
      </c>
      <c r="C332" s="7" t="s">
        <v>338</v>
      </c>
      <c r="D332" s="18" t="str">
        <f t="shared" si="5"/>
        <v>ok</v>
      </c>
    </row>
    <row r="333" spans="1:4" hidden="1" x14ac:dyDescent="0.25">
      <c r="A333" s="22" t="s">
        <v>1209</v>
      </c>
      <c r="B333" s="51">
        <v>161827.44</v>
      </c>
      <c r="C333" s="7" t="s">
        <v>339</v>
      </c>
      <c r="D333" s="18" t="str">
        <f t="shared" si="5"/>
        <v>ok</v>
      </c>
    </row>
    <row r="334" spans="1:4" hidden="1" x14ac:dyDescent="0.25">
      <c r="A334" s="22" t="s">
        <v>1210</v>
      </c>
      <c r="B334" s="51">
        <v>111753.53</v>
      </c>
      <c r="C334" s="7" t="s">
        <v>340</v>
      </c>
      <c r="D334" s="18" t="str">
        <f t="shared" si="5"/>
        <v>ok</v>
      </c>
    </row>
    <row r="335" spans="1:4" hidden="1" x14ac:dyDescent="0.25">
      <c r="A335" s="22" t="s">
        <v>1216</v>
      </c>
      <c r="B335" s="51">
        <v>961197.09</v>
      </c>
      <c r="C335" s="7" t="s">
        <v>341</v>
      </c>
      <c r="D335" s="18" t="str">
        <f t="shared" si="5"/>
        <v>ok</v>
      </c>
    </row>
    <row r="336" spans="1:4" hidden="1" x14ac:dyDescent="0.25">
      <c r="A336" s="22" t="s">
        <v>1211</v>
      </c>
      <c r="B336" s="51">
        <v>139469.97</v>
      </c>
      <c r="C336" s="7" t="s">
        <v>342</v>
      </c>
      <c r="D336" s="18" t="str">
        <f t="shared" si="5"/>
        <v>ok</v>
      </c>
    </row>
    <row r="337" spans="1:4" hidden="1" x14ac:dyDescent="0.25">
      <c r="A337" s="22" t="s">
        <v>1212</v>
      </c>
      <c r="B337" s="51">
        <v>109969.75</v>
      </c>
      <c r="C337" s="7" t="s">
        <v>343</v>
      </c>
      <c r="D337" s="18" t="str">
        <f t="shared" si="5"/>
        <v>ok</v>
      </c>
    </row>
    <row r="338" spans="1:4" hidden="1" x14ac:dyDescent="0.25">
      <c r="A338" s="22" t="s">
        <v>1213</v>
      </c>
      <c r="B338" s="51">
        <v>971090.67999999993</v>
      </c>
      <c r="C338" s="7" t="s">
        <v>344</v>
      </c>
      <c r="D338" s="18" t="str">
        <f t="shared" si="5"/>
        <v>ok</v>
      </c>
    </row>
    <row r="339" spans="1:4" hidden="1" x14ac:dyDescent="0.25">
      <c r="A339" s="22" t="s">
        <v>1214</v>
      </c>
      <c r="B339" s="51">
        <v>3034795.55</v>
      </c>
      <c r="C339" s="7" t="s">
        <v>345</v>
      </c>
      <c r="D339" s="18" t="str">
        <f t="shared" si="5"/>
        <v>ok</v>
      </c>
    </row>
    <row r="340" spans="1:4" hidden="1" x14ac:dyDescent="0.25">
      <c r="A340" s="22" t="s">
        <v>1668</v>
      </c>
      <c r="B340" s="51">
        <v>98984.87000000001</v>
      </c>
      <c r="C340" s="7" t="s">
        <v>346</v>
      </c>
      <c r="D340" s="18" t="str">
        <f t="shared" ref="D340:D403" si="6">IF(A340=C340,"ok","erro")</f>
        <v>ok</v>
      </c>
    </row>
    <row r="341" spans="1:4" hidden="1" x14ac:dyDescent="0.25">
      <c r="A341" s="22" t="s">
        <v>1215</v>
      </c>
      <c r="B341" s="51">
        <v>86371.06</v>
      </c>
      <c r="C341" s="7" t="s">
        <v>347</v>
      </c>
      <c r="D341" s="18" t="str">
        <f t="shared" si="6"/>
        <v>ok</v>
      </c>
    </row>
    <row r="342" spans="1:4" hidden="1" x14ac:dyDescent="0.25">
      <c r="A342" s="22" t="s">
        <v>1217</v>
      </c>
      <c r="B342" s="51">
        <v>145604.07</v>
      </c>
      <c r="C342" s="7" t="s">
        <v>348</v>
      </c>
      <c r="D342" s="18" t="str">
        <f t="shared" si="6"/>
        <v>ok</v>
      </c>
    </row>
    <row r="343" spans="1:4" hidden="1" x14ac:dyDescent="0.25">
      <c r="A343" s="22" t="s">
        <v>1218</v>
      </c>
      <c r="B343" s="51">
        <v>883400.3</v>
      </c>
      <c r="C343" s="7" t="s">
        <v>349</v>
      </c>
      <c r="D343" s="18" t="str">
        <f t="shared" si="6"/>
        <v>ok</v>
      </c>
    </row>
    <row r="344" spans="1:4" hidden="1" x14ac:dyDescent="0.25">
      <c r="A344" s="22" t="s">
        <v>1219</v>
      </c>
      <c r="B344" s="51">
        <v>241440.68</v>
      </c>
      <c r="C344" s="7" t="s">
        <v>350</v>
      </c>
      <c r="D344" s="18" t="str">
        <f t="shared" si="6"/>
        <v>ok</v>
      </c>
    </row>
    <row r="345" spans="1:4" hidden="1" x14ac:dyDescent="0.25">
      <c r="A345" s="22" t="s">
        <v>1220</v>
      </c>
      <c r="B345" s="51">
        <v>343476.3</v>
      </c>
      <c r="C345" s="7" t="s">
        <v>351</v>
      </c>
      <c r="D345" s="18" t="str">
        <f t="shared" si="6"/>
        <v>ok</v>
      </c>
    </row>
    <row r="346" spans="1:4" hidden="1" x14ac:dyDescent="0.25">
      <c r="A346" s="22" t="s">
        <v>1221</v>
      </c>
      <c r="B346" s="51">
        <v>702065.26</v>
      </c>
      <c r="C346" s="7" t="s">
        <v>352</v>
      </c>
      <c r="D346" s="18" t="str">
        <f t="shared" si="6"/>
        <v>ok</v>
      </c>
    </row>
    <row r="347" spans="1:4" hidden="1" x14ac:dyDescent="0.25">
      <c r="A347" s="22" t="s">
        <v>1222</v>
      </c>
      <c r="B347" s="51">
        <v>273097.33</v>
      </c>
      <c r="C347" s="7" t="s">
        <v>353</v>
      </c>
      <c r="D347" s="18" t="str">
        <f t="shared" si="6"/>
        <v>ok</v>
      </c>
    </row>
    <row r="348" spans="1:4" hidden="1" x14ac:dyDescent="0.25">
      <c r="A348" s="22" t="s">
        <v>1223</v>
      </c>
      <c r="B348" s="51">
        <v>112862.20000000001</v>
      </c>
      <c r="C348" s="7" t="s">
        <v>354</v>
      </c>
      <c r="D348" s="18" t="str">
        <f t="shared" si="6"/>
        <v>ok</v>
      </c>
    </row>
    <row r="349" spans="1:4" hidden="1" x14ac:dyDescent="0.25">
      <c r="A349" s="22" t="s">
        <v>1224</v>
      </c>
      <c r="B349" s="51">
        <v>167750.14000000001</v>
      </c>
      <c r="C349" s="7" t="s">
        <v>355</v>
      </c>
      <c r="D349" s="18" t="str">
        <f t="shared" si="6"/>
        <v>ok</v>
      </c>
    </row>
    <row r="350" spans="1:4" hidden="1" x14ac:dyDescent="0.25">
      <c r="A350" s="22" t="s">
        <v>1225</v>
      </c>
      <c r="B350" s="51">
        <v>129469.88</v>
      </c>
      <c r="C350" s="7" t="s">
        <v>356</v>
      </c>
      <c r="D350" s="18" t="str">
        <f t="shared" si="6"/>
        <v>ok</v>
      </c>
    </row>
    <row r="351" spans="1:4" hidden="1" x14ac:dyDescent="0.25">
      <c r="A351" s="22" t="s">
        <v>1226</v>
      </c>
      <c r="B351" s="51">
        <v>1067102.75</v>
      </c>
      <c r="C351" s="7" t="s">
        <v>357</v>
      </c>
      <c r="D351" s="18" t="str">
        <f t="shared" si="6"/>
        <v>ok</v>
      </c>
    </row>
    <row r="352" spans="1:4" hidden="1" x14ac:dyDescent="0.25">
      <c r="A352" s="22" t="s">
        <v>1227</v>
      </c>
      <c r="B352" s="51">
        <v>138715.23000000001</v>
      </c>
      <c r="C352" s="7" t="s">
        <v>358</v>
      </c>
      <c r="D352" s="18" t="str">
        <f t="shared" si="6"/>
        <v>ok</v>
      </c>
    </row>
    <row r="353" spans="1:4" hidden="1" x14ac:dyDescent="0.25">
      <c r="A353" s="22" t="s">
        <v>1228</v>
      </c>
      <c r="B353" s="51">
        <v>276939.86</v>
      </c>
      <c r="C353" s="7" t="s">
        <v>359</v>
      </c>
      <c r="D353" s="18" t="str">
        <f t="shared" si="6"/>
        <v>ok</v>
      </c>
    </row>
    <row r="354" spans="1:4" hidden="1" x14ac:dyDescent="0.25">
      <c r="A354" s="22" t="s">
        <v>1229</v>
      </c>
      <c r="B354" s="51">
        <v>194182.38</v>
      </c>
      <c r="C354" s="7" t="s">
        <v>360</v>
      </c>
      <c r="D354" s="18" t="str">
        <f t="shared" si="6"/>
        <v>ok</v>
      </c>
    </row>
    <row r="355" spans="1:4" hidden="1" x14ac:dyDescent="0.25">
      <c r="A355" s="22" t="s">
        <v>1230</v>
      </c>
      <c r="B355" s="51">
        <v>150279.53</v>
      </c>
      <c r="C355" s="7" t="s">
        <v>361</v>
      </c>
      <c r="D355" s="18" t="str">
        <f t="shared" si="6"/>
        <v>ok</v>
      </c>
    </row>
    <row r="356" spans="1:4" hidden="1" x14ac:dyDescent="0.25">
      <c r="A356" s="22" t="s">
        <v>1231</v>
      </c>
      <c r="B356" s="51">
        <v>175751.93000000002</v>
      </c>
      <c r="C356" s="7" t="s">
        <v>362</v>
      </c>
      <c r="D356" s="18" t="str">
        <f t="shared" si="6"/>
        <v>ok</v>
      </c>
    </row>
    <row r="357" spans="1:4" hidden="1" x14ac:dyDescent="0.25">
      <c r="A357" s="22" t="s">
        <v>1232</v>
      </c>
      <c r="B357" s="51">
        <v>297043.68</v>
      </c>
      <c r="C357" s="7" t="s">
        <v>363</v>
      </c>
      <c r="D357" s="18" t="str">
        <f t="shared" si="6"/>
        <v>ok</v>
      </c>
    </row>
    <row r="358" spans="1:4" hidden="1" x14ac:dyDescent="0.25">
      <c r="A358" s="22" t="s">
        <v>1233</v>
      </c>
      <c r="B358" s="51">
        <v>8462193.5800000001</v>
      </c>
      <c r="C358" s="7" t="s">
        <v>364</v>
      </c>
      <c r="D358" s="18" t="str">
        <f t="shared" si="6"/>
        <v>ok</v>
      </c>
    </row>
    <row r="359" spans="1:4" hidden="1" x14ac:dyDescent="0.25">
      <c r="A359" s="22" t="s">
        <v>1234</v>
      </c>
      <c r="B359" s="51">
        <v>307329</v>
      </c>
      <c r="C359" s="7" t="s">
        <v>365</v>
      </c>
      <c r="D359" s="18" t="str">
        <f t="shared" si="6"/>
        <v>ok</v>
      </c>
    </row>
    <row r="360" spans="1:4" hidden="1" x14ac:dyDescent="0.25">
      <c r="A360" s="22" t="s">
        <v>1235</v>
      </c>
      <c r="B360" s="51">
        <v>247777.76</v>
      </c>
      <c r="C360" s="7" t="s">
        <v>366</v>
      </c>
      <c r="D360" s="18" t="str">
        <f t="shared" si="6"/>
        <v>ok</v>
      </c>
    </row>
    <row r="361" spans="1:4" hidden="1" x14ac:dyDescent="0.25">
      <c r="A361" s="22" t="s">
        <v>1236</v>
      </c>
      <c r="B361" s="51">
        <v>301040.39</v>
      </c>
      <c r="C361" s="7" t="s">
        <v>367</v>
      </c>
      <c r="D361" s="18" t="str">
        <f t="shared" si="6"/>
        <v>ok</v>
      </c>
    </row>
    <row r="362" spans="1:4" hidden="1" x14ac:dyDescent="0.25">
      <c r="A362" s="22" t="s">
        <v>1237</v>
      </c>
      <c r="B362" s="51">
        <v>8414574.1699999999</v>
      </c>
      <c r="C362" s="7" t="s">
        <v>368</v>
      </c>
      <c r="D362" s="18" t="str">
        <f t="shared" si="6"/>
        <v>ok</v>
      </c>
    </row>
    <row r="363" spans="1:4" hidden="1" x14ac:dyDescent="0.25">
      <c r="A363" s="22" t="s">
        <v>1238</v>
      </c>
      <c r="B363" s="51">
        <v>138576.93</v>
      </c>
      <c r="C363" s="7" t="s">
        <v>369</v>
      </c>
      <c r="D363" s="18" t="str">
        <f t="shared" si="6"/>
        <v>ok</v>
      </c>
    </row>
    <row r="364" spans="1:4" hidden="1" x14ac:dyDescent="0.25">
      <c r="A364" s="22" t="s">
        <v>1239</v>
      </c>
      <c r="B364" s="51">
        <v>4128424.66</v>
      </c>
      <c r="C364" s="7" t="s">
        <v>370</v>
      </c>
      <c r="D364" s="18" t="str">
        <f t="shared" si="6"/>
        <v>ok</v>
      </c>
    </row>
    <row r="365" spans="1:4" hidden="1" x14ac:dyDescent="0.25">
      <c r="A365" s="22" t="s">
        <v>1240</v>
      </c>
      <c r="B365" s="51">
        <v>158440.13</v>
      </c>
      <c r="C365" s="7" t="s">
        <v>371</v>
      </c>
      <c r="D365" s="18" t="str">
        <f t="shared" si="6"/>
        <v>ok</v>
      </c>
    </row>
    <row r="366" spans="1:4" hidden="1" x14ac:dyDescent="0.25">
      <c r="A366" s="22" t="s">
        <v>1241</v>
      </c>
      <c r="B366" s="51">
        <v>323350.76</v>
      </c>
      <c r="C366" s="7" t="s">
        <v>372</v>
      </c>
      <c r="D366" s="18" t="str">
        <f t="shared" si="6"/>
        <v>ok</v>
      </c>
    </row>
    <row r="367" spans="1:4" hidden="1" x14ac:dyDescent="0.25">
      <c r="A367" s="22" t="s">
        <v>1242</v>
      </c>
      <c r="B367" s="51">
        <v>258287.12999999998</v>
      </c>
      <c r="C367" s="7" t="s">
        <v>373</v>
      </c>
      <c r="D367" s="18" t="str">
        <f t="shared" si="6"/>
        <v>ok</v>
      </c>
    </row>
    <row r="368" spans="1:4" hidden="1" x14ac:dyDescent="0.25">
      <c r="A368" s="22" t="s">
        <v>1243</v>
      </c>
      <c r="B368" s="51">
        <v>151381.1</v>
      </c>
      <c r="C368" s="7" t="s">
        <v>374</v>
      </c>
      <c r="D368" s="18" t="str">
        <f t="shared" si="6"/>
        <v>ok</v>
      </c>
    </row>
    <row r="369" spans="1:4" hidden="1" x14ac:dyDescent="0.25">
      <c r="A369" s="22" t="s">
        <v>1244</v>
      </c>
      <c r="B369" s="51">
        <v>2409693.65</v>
      </c>
      <c r="C369" s="7" t="s">
        <v>375</v>
      </c>
      <c r="D369" s="18" t="str">
        <f t="shared" si="6"/>
        <v>ok</v>
      </c>
    </row>
    <row r="370" spans="1:4" hidden="1" x14ac:dyDescent="0.25">
      <c r="A370" s="22" t="s">
        <v>1245</v>
      </c>
      <c r="B370" s="51">
        <v>533347.27</v>
      </c>
      <c r="C370" s="7" t="s">
        <v>376</v>
      </c>
      <c r="D370" s="18" t="str">
        <f t="shared" si="6"/>
        <v>ok</v>
      </c>
    </row>
    <row r="371" spans="1:4" hidden="1" x14ac:dyDescent="0.25">
      <c r="A371" s="22" t="s">
        <v>1246</v>
      </c>
      <c r="B371" s="51">
        <v>125889.47</v>
      </c>
      <c r="C371" s="7" t="s">
        <v>377</v>
      </c>
      <c r="D371" s="18" t="str">
        <f t="shared" si="6"/>
        <v>ok</v>
      </c>
    </row>
    <row r="372" spans="1:4" hidden="1" x14ac:dyDescent="0.25">
      <c r="A372" s="22" t="s">
        <v>1247</v>
      </c>
      <c r="B372" s="51">
        <v>279954.84999999998</v>
      </c>
      <c r="C372" s="7" t="s">
        <v>378</v>
      </c>
      <c r="D372" s="18" t="str">
        <f t="shared" si="6"/>
        <v>ok</v>
      </c>
    </row>
    <row r="373" spans="1:4" hidden="1" x14ac:dyDescent="0.25">
      <c r="A373" s="22" t="s">
        <v>1248</v>
      </c>
      <c r="B373" s="51">
        <v>108297.27</v>
      </c>
      <c r="C373" s="7" t="s">
        <v>379</v>
      </c>
      <c r="D373" s="18" t="str">
        <f t="shared" si="6"/>
        <v>ok</v>
      </c>
    </row>
    <row r="374" spans="1:4" hidden="1" x14ac:dyDescent="0.25">
      <c r="A374" s="22" t="s">
        <v>1249</v>
      </c>
      <c r="B374" s="51">
        <v>303430.74</v>
      </c>
      <c r="C374" s="7" t="s">
        <v>380</v>
      </c>
      <c r="D374" s="18" t="str">
        <f t="shared" si="6"/>
        <v>ok</v>
      </c>
    </row>
    <row r="375" spans="1:4" hidden="1" x14ac:dyDescent="0.25">
      <c r="A375" s="22" t="s">
        <v>1250</v>
      </c>
      <c r="B375" s="51">
        <v>444532.88</v>
      </c>
      <c r="C375" s="7" t="s">
        <v>381</v>
      </c>
      <c r="D375" s="18" t="str">
        <f t="shared" si="6"/>
        <v>ok</v>
      </c>
    </row>
    <row r="376" spans="1:4" hidden="1" x14ac:dyDescent="0.25">
      <c r="A376" s="22" t="s">
        <v>1251</v>
      </c>
      <c r="B376" s="51">
        <v>422445.39999999997</v>
      </c>
      <c r="C376" s="7" t="s">
        <v>382</v>
      </c>
      <c r="D376" s="18" t="str">
        <f t="shared" si="6"/>
        <v>ok</v>
      </c>
    </row>
    <row r="377" spans="1:4" hidden="1" x14ac:dyDescent="0.25">
      <c r="A377" s="22" t="s">
        <v>1252</v>
      </c>
      <c r="B377" s="51">
        <v>165971.41999999998</v>
      </c>
      <c r="C377" s="7" t="s">
        <v>383</v>
      </c>
      <c r="D377" s="18" t="str">
        <f t="shared" si="6"/>
        <v>ok</v>
      </c>
    </row>
    <row r="378" spans="1:4" hidden="1" x14ac:dyDescent="0.25">
      <c r="A378" s="22" t="s">
        <v>1253</v>
      </c>
      <c r="B378" s="51">
        <v>240651.74</v>
      </c>
      <c r="C378" s="7" t="s">
        <v>384</v>
      </c>
      <c r="D378" s="18" t="str">
        <f t="shared" si="6"/>
        <v>ok</v>
      </c>
    </row>
    <row r="379" spans="1:4" hidden="1" x14ac:dyDescent="0.25">
      <c r="A379" s="22" t="s">
        <v>1254</v>
      </c>
      <c r="B379" s="51">
        <v>691696.25</v>
      </c>
      <c r="C379" s="7" t="s">
        <v>385</v>
      </c>
      <c r="D379" s="18" t="str">
        <f t="shared" si="6"/>
        <v>ok</v>
      </c>
    </row>
    <row r="380" spans="1:4" hidden="1" x14ac:dyDescent="0.25">
      <c r="A380" s="22" t="s">
        <v>1255</v>
      </c>
      <c r="B380" s="51">
        <v>380542.49</v>
      </c>
      <c r="C380" s="7" t="s">
        <v>386</v>
      </c>
      <c r="D380" s="18" t="str">
        <f t="shared" si="6"/>
        <v>ok</v>
      </c>
    </row>
    <row r="381" spans="1:4" hidden="1" x14ac:dyDescent="0.25">
      <c r="A381" s="22" t="s">
        <v>1256</v>
      </c>
      <c r="B381" s="51">
        <v>509821.43</v>
      </c>
      <c r="C381" s="7" t="s">
        <v>387</v>
      </c>
      <c r="D381" s="18" t="str">
        <f t="shared" si="6"/>
        <v>ok</v>
      </c>
    </row>
    <row r="382" spans="1:4" hidden="1" x14ac:dyDescent="0.25">
      <c r="A382" s="22" t="s">
        <v>1257</v>
      </c>
      <c r="B382" s="51">
        <v>2236877.89</v>
      </c>
      <c r="C382" s="7" t="s">
        <v>388</v>
      </c>
      <c r="D382" s="18" t="str">
        <f t="shared" si="6"/>
        <v>ok</v>
      </c>
    </row>
    <row r="383" spans="1:4" hidden="1" x14ac:dyDescent="0.25">
      <c r="A383" s="22" t="s">
        <v>1259</v>
      </c>
      <c r="B383" s="51">
        <v>1100469.76</v>
      </c>
      <c r="C383" s="7" t="s">
        <v>389</v>
      </c>
      <c r="D383" s="18" t="str">
        <f t="shared" si="6"/>
        <v>ok</v>
      </c>
    </row>
    <row r="384" spans="1:4" hidden="1" x14ac:dyDescent="0.25">
      <c r="A384" s="22" t="s">
        <v>1260</v>
      </c>
      <c r="B384" s="51">
        <v>2285026.7199999997</v>
      </c>
      <c r="C384" s="7" t="s">
        <v>390</v>
      </c>
      <c r="D384" s="18" t="str">
        <f t="shared" si="6"/>
        <v>ok</v>
      </c>
    </row>
    <row r="385" spans="1:4" hidden="1" x14ac:dyDescent="0.25">
      <c r="A385" s="22" t="s">
        <v>1258</v>
      </c>
      <c r="B385" s="51">
        <v>106195.06</v>
      </c>
      <c r="C385" s="7" t="s">
        <v>391</v>
      </c>
      <c r="D385" s="18" t="str">
        <f t="shared" si="6"/>
        <v>ok</v>
      </c>
    </row>
    <row r="386" spans="1:4" hidden="1" x14ac:dyDescent="0.25">
      <c r="A386" s="22" t="s">
        <v>1261</v>
      </c>
      <c r="B386" s="51">
        <v>214855</v>
      </c>
      <c r="C386" s="7" t="s">
        <v>392</v>
      </c>
      <c r="D386" s="18" t="str">
        <f t="shared" si="6"/>
        <v>ok</v>
      </c>
    </row>
    <row r="387" spans="1:4" hidden="1" x14ac:dyDescent="0.25">
      <c r="A387" s="22" t="s">
        <v>1262</v>
      </c>
      <c r="B387" s="51">
        <v>178889.21000000002</v>
      </c>
      <c r="C387" s="7" t="s">
        <v>393</v>
      </c>
      <c r="D387" s="18" t="str">
        <f t="shared" si="6"/>
        <v>ok</v>
      </c>
    </row>
    <row r="388" spans="1:4" hidden="1" x14ac:dyDescent="0.25">
      <c r="A388" s="22" t="s">
        <v>1263</v>
      </c>
      <c r="B388" s="51">
        <v>2870528.71</v>
      </c>
      <c r="C388" s="7" t="s">
        <v>394</v>
      </c>
      <c r="D388" s="18" t="str">
        <f t="shared" si="6"/>
        <v>ok</v>
      </c>
    </row>
    <row r="389" spans="1:4" hidden="1" x14ac:dyDescent="0.25">
      <c r="A389" s="22" t="s">
        <v>1264</v>
      </c>
      <c r="B389" s="51">
        <v>111483</v>
      </c>
      <c r="C389" s="7" t="s">
        <v>395</v>
      </c>
      <c r="D389" s="18" t="str">
        <f t="shared" si="6"/>
        <v>ok</v>
      </c>
    </row>
    <row r="390" spans="1:4" hidden="1" x14ac:dyDescent="0.25">
      <c r="A390" s="22" t="s">
        <v>1265</v>
      </c>
      <c r="B390" s="51">
        <v>2569159.9699999997</v>
      </c>
      <c r="C390" s="7" t="s">
        <v>396</v>
      </c>
      <c r="D390" s="18" t="str">
        <f t="shared" si="6"/>
        <v>ok</v>
      </c>
    </row>
    <row r="391" spans="1:4" hidden="1" x14ac:dyDescent="0.25">
      <c r="A391" s="22" t="s">
        <v>1266</v>
      </c>
      <c r="B391" s="51">
        <v>288213.10000000003</v>
      </c>
      <c r="C391" s="7" t="s">
        <v>397</v>
      </c>
      <c r="D391" s="18" t="str">
        <f t="shared" si="6"/>
        <v>ok</v>
      </c>
    </row>
    <row r="392" spans="1:4" hidden="1" x14ac:dyDescent="0.25">
      <c r="A392" s="22" t="s">
        <v>1267</v>
      </c>
      <c r="B392" s="51">
        <v>259315.46000000002</v>
      </c>
      <c r="C392" s="7" t="s">
        <v>398</v>
      </c>
      <c r="D392" s="18" t="str">
        <f t="shared" si="6"/>
        <v>ok</v>
      </c>
    </row>
    <row r="393" spans="1:4" hidden="1" x14ac:dyDescent="0.25">
      <c r="A393" s="22" t="s">
        <v>1268</v>
      </c>
      <c r="B393" s="51">
        <v>167549.77000000002</v>
      </c>
      <c r="C393" s="7" t="s">
        <v>399</v>
      </c>
      <c r="D393" s="18" t="str">
        <f t="shared" si="6"/>
        <v>ok</v>
      </c>
    </row>
    <row r="394" spans="1:4" hidden="1" x14ac:dyDescent="0.25">
      <c r="A394" s="22" t="s">
        <v>1270</v>
      </c>
      <c r="B394" s="51">
        <v>224176.2</v>
      </c>
      <c r="C394" s="7" t="s">
        <v>400</v>
      </c>
      <c r="D394" s="18" t="str">
        <f t="shared" si="6"/>
        <v>ok</v>
      </c>
    </row>
    <row r="395" spans="1:4" hidden="1" x14ac:dyDescent="0.25">
      <c r="A395" s="22" t="s">
        <v>1269</v>
      </c>
      <c r="B395" s="51">
        <v>552597.82000000007</v>
      </c>
      <c r="C395" s="7" t="s">
        <v>401</v>
      </c>
      <c r="D395" s="18" t="str">
        <f t="shared" si="6"/>
        <v>ok</v>
      </c>
    </row>
    <row r="396" spans="1:4" hidden="1" x14ac:dyDescent="0.25">
      <c r="A396" s="22" t="s">
        <v>1271</v>
      </c>
      <c r="B396" s="51">
        <v>131461.23000000001</v>
      </c>
      <c r="C396" s="7" t="s">
        <v>402</v>
      </c>
      <c r="D396" s="18" t="str">
        <f t="shared" si="6"/>
        <v>ok</v>
      </c>
    </row>
    <row r="397" spans="1:4" hidden="1" x14ac:dyDescent="0.25">
      <c r="A397" s="22" t="s">
        <v>1277</v>
      </c>
      <c r="B397" s="51">
        <v>624824.93999999994</v>
      </c>
      <c r="C397" s="7" t="s">
        <v>403</v>
      </c>
      <c r="D397" s="18" t="str">
        <f t="shared" si="6"/>
        <v>ok</v>
      </c>
    </row>
    <row r="398" spans="1:4" hidden="1" x14ac:dyDescent="0.25">
      <c r="A398" s="22" t="s">
        <v>1272</v>
      </c>
      <c r="B398" s="51">
        <v>113292.4</v>
      </c>
      <c r="C398" s="7" t="s">
        <v>404</v>
      </c>
      <c r="D398" s="18" t="str">
        <f t="shared" si="6"/>
        <v>ok</v>
      </c>
    </row>
    <row r="399" spans="1:4" hidden="1" x14ac:dyDescent="0.25">
      <c r="A399" s="22" t="s">
        <v>1273</v>
      </c>
      <c r="B399" s="51">
        <v>602040.46</v>
      </c>
      <c r="C399" s="7" t="s">
        <v>405</v>
      </c>
      <c r="D399" s="18" t="str">
        <f t="shared" si="6"/>
        <v>ok</v>
      </c>
    </row>
    <row r="400" spans="1:4" hidden="1" x14ac:dyDescent="0.25">
      <c r="A400" s="22" t="s">
        <v>1274</v>
      </c>
      <c r="B400" s="51">
        <v>650964.62</v>
      </c>
      <c r="C400" s="7" t="s">
        <v>406</v>
      </c>
      <c r="D400" s="18" t="str">
        <f t="shared" si="6"/>
        <v>ok</v>
      </c>
    </row>
    <row r="401" spans="1:4" hidden="1" x14ac:dyDescent="0.25">
      <c r="A401" s="22" t="s">
        <v>1275</v>
      </c>
      <c r="B401" s="51">
        <v>101279.84</v>
      </c>
      <c r="C401" s="7" t="s">
        <v>407</v>
      </c>
      <c r="D401" s="18" t="str">
        <f t="shared" si="6"/>
        <v>ok</v>
      </c>
    </row>
    <row r="402" spans="1:4" hidden="1" x14ac:dyDescent="0.25">
      <c r="A402" s="22" t="s">
        <v>1276</v>
      </c>
      <c r="B402" s="51">
        <v>123905.28</v>
      </c>
      <c r="C402" s="7" t="s">
        <v>408</v>
      </c>
      <c r="D402" s="18" t="str">
        <f t="shared" si="6"/>
        <v>ok</v>
      </c>
    </row>
    <row r="403" spans="1:4" hidden="1" x14ac:dyDescent="0.25">
      <c r="A403" s="22" t="s">
        <v>1278</v>
      </c>
      <c r="B403" s="51">
        <v>1172741.55</v>
      </c>
      <c r="C403" s="7" t="s">
        <v>409</v>
      </c>
      <c r="D403" s="18" t="str">
        <f t="shared" si="6"/>
        <v>ok</v>
      </c>
    </row>
    <row r="404" spans="1:4" hidden="1" x14ac:dyDescent="0.25">
      <c r="A404" s="22" t="s">
        <v>1279</v>
      </c>
      <c r="B404" s="51">
        <v>111971.45000000001</v>
      </c>
      <c r="C404" s="7" t="s">
        <v>410</v>
      </c>
      <c r="D404" s="18" t="str">
        <f t="shared" ref="D404:D467" si="7">IF(A404=C404,"ok","erro")</f>
        <v>ok</v>
      </c>
    </row>
    <row r="405" spans="1:4" hidden="1" x14ac:dyDescent="0.25">
      <c r="A405" s="22" t="s">
        <v>1280</v>
      </c>
      <c r="B405" s="51">
        <v>294660.03000000003</v>
      </c>
      <c r="C405" s="7" t="s">
        <v>411</v>
      </c>
      <c r="D405" s="18" t="str">
        <f t="shared" si="7"/>
        <v>ok</v>
      </c>
    </row>
    <row r="406" spans="1:4" hidden="1" x14ac:dyDescent="0.25">
      <c r="A406" s="22" t="s">
        <v>1281</v>
      </c>
      <c r="B406" s="51">
        <v>196487.85</v>
      </c>
      <c r="C406" s="7" t="s">
        <v>412</v>
      </c>
      <c r="D406" s="18" t="str">
        <f t="shared" si="7"/>
        <v>ok</v>
      </c>
    </row>
    <row r="407" spans="1:4" hidden="1" x14ac:dyDescent="0.25">
      <c r="A407" s="22" t="s">
        <v>1282</v>
      </c>
      <c r="B407" s="51">
        <v>162087.94999999998</v>
      </c>
      <c r="C407" s="7" t="s">
        <v>413</v>
      </c>
      <c r="D407" s="18" t="str">
        <f t="shared" si="7"/>
        <v>ok</v>
      </c>
    </row>
    <row r="408" spans="1:4" hidden="1" x14ac:dyDescent="0.25">
      <c r="A408" s="22" t="s">
        <v>1283</v>
      </c>
      <c r="B408" s="51">
        <v>302537.12</v>
      </c>
      <c r="C408" s="7" t="s">
        <v>414</v>
      </c>
      <c r="D408" s="18" t="str">
        <f t="shared" si="7"/>
        <v>ok</v>
      </c>
    </row>
    <row r="409" spans="1:4" hidden="1" x14ac:dyDescent="0.25">
      <c r="A409" s="22" t="s">
        <v>1284</v>
      </c>
      <c r="B409" s="51">
        <v>117846.45000000001</v>
      </c>
      <c r="C409" s="7" t="s">
        <v>415</v>
      </c>
      <c r="D409" s="18" t="str">
        <f t="shared" si="7"/>
        <v>ok</v>
      </c>
    </row>
    <row r="410" spans="1:4" hidden="1" x14ac:dyDescent="0.25">
      <c r="A410" s="22" t="s">
        <v>1669</v>
      </c>
      <c r="B410" s="51">
        <v>219701.39</v>
      </c>
      <c r="C410" s="7" t="s">
        <v>416</v>
      </c>
      <c r="D410" s="18" t="str">
        <f t="shared" si="7"/>
        <v>ok</v>
      </c>
    </row>
    <row r="411" spans="1:4" hidden="1" x14ac:dyDescent="0.25">
      <c r="A411" s="22" t="s">
        <v>1285</v>
      </c>
      <c r="B411" s="51">
        <v>200789.91</v>
      </c>
      <c r="C411" s="7" t="s">
        <v>417</v>
      </c>
      <c r="D411" s="18" t="str">
        <f t="shared" si="7"/>
        <v>ok</v>
      </c>
    </row>
    <row r="412" spans="1:4" hidden="1" x14ac:dyDescent="0.25">
      <c r="A412" s="22" t="s">
        <v>1291</v>
      </c>
      <c r="B412" s="51">
        <v>2516986.66</v>
      </c>
      <c r="C412" s="7" t="s">
        <v>418</v>
      </c>
      <c r="D412" s="18" t="str">
        <f t="shared" si="7"/>
        <v>ok</v>
      </c>
    </row>
    <row r="413" spans="1:4" hidden="1" x14ac:dyDescent="0.25">
      <c r="A413" s="22" t="s">
        <v>1292</v>
      </c>
      <c r="B413" s="51">
        <v>1524921.4600000002</v>
      </c>
      <c r="C413" s="7" t="s">
        <v>419</v>
      </c>
      <c r="D413" s="18" t="str">
        <f t="shared" si="7"/>
        <v>ok</v>
      </c>
    </row>
    <row r="414" spans="1:4" hidden="1" x14ac:dyDescent="0.25">
      <c r="A414" s="22" t="s">
        <v>1286</v>
      </c>
      <c r="B414" s="51">
        <v>169787.18</v>
      </c>
      <c r="C414" s="7" t="s">
        <v>420</v>
      </c>
      <c r="D414" s="18" t="str">
        <f t="shared" si="7"/>
        <v>ok</v>
      </c>
    </row>
    <row r="415" spans="1:4" hidden="1" x14ac:dyDescent="0.25">
      <c r="A415" s="22" t="s">
        <v>1287</v>
      </c>
      <c r="B415" s="51">
        <v>110682.76</v>
      </c>
      <c r="C415" s="7" t="s">
        <v>421</v>
      </c>
      <c r="D415" s="18" t="str">
        <f t="shared" si="7"/>
        <v>ok</v>
      </c>
    </row>
    <row r="416" spans="1:4" hidden="1" x14ac:dyDescent="0.25">
      <c r="A416" s="22" t="s">
        <v>1289</v>
      </c>
      <c r="B416" s="51">
        <v>91841.37000000001</v>
      </c>
      <c r="C416" s="7" t="s">
        <v>422</v>
      </c>
      <c r="D416" s="18" t="str">
        <f t="shared" si="7"/>
        <v>ok</v>
      </c>
    </row>
    <row r="417" spans="1:4" hidden="1" x14ac:dyDescent="0.25">
      <c r="A417" s="22" t="s">
        <v>1290</v>
      </c>
      <c r="B417" s="51">
        <v>142255.43</v>
      </c>
      <c r="C417" s="7" t="s">
        <v>423</v>
      </c>
      <c r="D417" s="18" t="str">
        <f t="shared" si="7"/>
        <v>ok</v>
      </c>
    </row>
    <row r="418" spans="1:4" hidden="1" x14ac:dyDescent="0.25">
      <c r="A418" s="22" t="s">
        <v>1288</v>
      </c>
      <c r="B418" s="51">
        <v>114092.74</v>
      </c>
      <c r="C418" s="7" t="s">
        <v>424</v>
      </c>
      <c r="D418" s="18" t="str">
        <f t="shared" si="7"/>
        <v>ok</v>
      </c>
    </row>
    <row r="419" spans="1:4" hidden="1" x14ac:dyDescent="0.25">
      <c r="A419" s="22" t="s">
        <v>1293</v>
      </c>
      <c r="B419" s="51">
        <v>2252557</v>
      </c>
      <c r="C419" s="7" t="s">
        <v>425</v>
      </c>
      <c r="D419" s="18" t="str">
        <f t="shared" si="7"/>
        <v>ok</v>
      </c>
    </row>
    <row r="420" spans="1:4" hidden="1" x14ac:dyDescent="0.25">
      <c r="A420" s="22" t="s">
        <v>1294</v>
      </c>
      <c r="B420" s="51">
        <v>10984044.700000001</v>
      </c>
      <c r="C420" s="7" t="s">
        <v>426</v>
      </c>
      <c r="D420" s="18" t="str">
        <f t="shared" si="7"/>
        <v>ok</v>
      </c>
    </row>
    <row r="421" spans="1:4" hidden="1" x14ac:dyDescent="0.25">
      <c r="A421" s="22" t="s">
        <v>1295</v>
      </c>
      <c r="B421" s="51">
        <v>116024.73</v>
      </c>
      <c r="C421" s="7" t="s">
        <v>427</v>
      </c>
      <c r="D421" s="18" t="str">
        <f t="shared" si="7"/>
        <v>ok</v>
      </c>
    </row>
    <row r="422" spans="1:4" hidden="1" x14ac:dyDescent="0.25">
      <c r="A422" s="22" t="s">
        <v>1296</v>
      </c>
      <c r="B422" s="51">
        <v>262089.46</v>
      </c>
      <c r="C422" s="7" t="s">
        <v>428</v>
      </c>
      <c r="D422" s="18" t="str">
        <f t="shared" si="7"/>
        <v>ok</v>
      </c>
    </row>
    <row r="423" spans="1:4" hidden="1" x14ac:dyDescent="0.25">
      <c r="A423" s="22" t="s">
        <v>1297</v>
      </c>
      <c r="B423" s="51">
        <v>136093.13999999998</v>
      </c>
      <c r="C423" s="7" t="s">
        <v>429</v>
      </c>
      <c r="D423" s="18" t="str">
        <f t="shared" si="7"/>
        <v>ok</v>
      </c>
    </row>
    <row r="424" spans="1:4" hidden="1" x14ac:dyDescent="0.25">
      <c r="A424" s="22" t="s">
        <v>1298</v>
      </c>
      <c r="B424" s="51">
        <v>177036.04</v>
      </c>
      <c r="C424" s="7" t="s">
        <v>430</v>
      </c>
      <c r="D424" s="18" t="str">
        <f t="shared" si="7"/>
        <v>ok</v>
      </c>
    </row>
    <row r="425" spans="1:4" hidden="1" x14ac:dyDescent="0.25">
      <c r="A425" s="22" t="s">
        <v>1299</v>
      </c>
      <c r="B425" s="51">
        <v>275075.28999999998</v>
      </c>
      <c r="C425" s="7" t="s">
        <v>431</v>
      </c>
      <c r="D425" s="18" t="str">
        <f t="shared" si="7"/>
        <v>ok</v>
      </c>
    </row>
    <row r="426" spans="1:4" hidden="1" x14ac:dyDescent="0.25">
      <c r="A426" s="22" t="s">
        <v>1300</v>
      </c>
      <c r="B426" s="51">
        <v>1131331.31</v>
      </c>
      <c r="C426" s="7" t="s">
        <v>432</v>
      </c>
      <c r="D426" s="18" t="str">
        <f t="shared" si="7"/>
        <v>ok</v>
      </c>
    </row>
    <row r="427" spans="1:4" hidden="1" x14ac:dyDescent="0.25">
      <c r="A427" s="22" t="s">
        <v>1301</v>
      </c>
      <c r="B427" s="51">
        <v>129044.21</v>
      </c>
      <c r="C427" s="7" t="s">
        <v>433</v>
      </c>
      <c r="D427" s="18" t="str">
        <f t="shared" si="7"/>
        <v>ok</v>
      </c>
    </row>
    <row r="428" spans="1:4" hidden="1" x14ac:dyDescent="0.25">
      <c r="A428" s="22" t="s">
        <v>1302</v>
      </c>
      <c r="B428" s="51">
        <v>283079.38</v>
      </c>
      <c r="C428" s="7" t="s">
        <v>434</v>
      </c>
      <c r="D428" s="18" t="str">
        <f t="shared" si="7"/>
        <v>ok</v>
      </c>
    </row>
    <row r="429" spans="1:4" hidden="1" x14ac:dyDescent="0.25">
      <c r="A429" s="22" t="s">
        <v>1303</v>
      </c>
      <c r="B429" s="51">
        <v>431367.74</v>
      </c>
      <c r="C429" s="7" t="s">
        <v>435</v>
      </c>
      <c r="D429" s="18" t="str">
        <f t="shared" si="7"/>
        <v>ok</v>
      </c>
    </row>
    <row r="430" spans="1:4" hidden="1" x14ac:dyDescent="0.25">
      <c r="A430" s="22" t="s">
        <v>1304</v>
      </c>
      <c r="B430" s="51">
        <v>336593.87</v>
      </c>
      <c r="C430" s="7" t="s">
        <v>436</v>
      </c>
      <c r="D430" s="18" t="str">
        <f t="shared" si="7"/>
        <v>ok</v>
      </c>
    </row>
    <row r="431" spans="1:4" hidden="1" x14ac:dyDescent="0.25">
      <c r="A431" s="22" t="s">
        <v>1305</v>
      </c>
      <c r="B431" s="51">
        <v>1636652.29</v>
      </c>
      <c r="C431" s="7" t="s">
        <v>437</v>
      </c>
      <c r="D431" s="18" t="str">
        <f t="shared" si="7"/>
        <v>ok</v>
      </c>
    </row>
    <row r="432" spans="1:4" hidden="1" x14ac:dyDescent="0.25">
      <c r="A432" s="22" t="s">
        <v>1306</v>
      </c>
      <c r="B432" s="51">
        <v>299559.67999999999</v>
      </c>
      <c r="C432" s="7" t="s">
        <v>438</v>
      </c>
      <c r="D432" s="18" t="str">
        <f t="shared" si="7"/>
        <v>ok</v>
      </c>
    </row>
    <row r="433" spans="1:4" hidden="1" x14ac:dyDescent="0.25">
      <c r="A433" s="22" t="s">
        <v>1307</v>
      </c>
      <c r="B433" s="51">
        <v>336257.97</v>
      </c>
      <c r="C433" s="7" t="s">
        <v>439</v>
      </c>
      <c r="D433" s="18" t="str">
        <f t="shared" si="7"/>
        <v>ok</v>
      </c>
    </row>
    <row r="434" spans="1:4" hidden="1" x14ac:dyDescent="0.25">
      <c r="A434" s="22" t="s">
        <v>1308</v>
      </c>
      <c r="B434" s="51">
        <v>95050.81</v>
      </c>
      <c r="C434" s="7" t="s">
        <v>440</v>
      </c>
      <c r="D434" s="18" t="str">
        <f t="shared" si="7"/>
        <v>ok</v>
      </c>
    </row>
    <row r="435" spans="1:4" hidden="1" x14ac:dyDescent="0.25">
      <c r="A435" s="22" t="s">
        <v>1309</v>
      </c>
      <c r="B435" s="51">
        <v>141407.41999999998</v>
      </c>
      <c r="C435" s="7" t="s">
        <v>441</v>
      </c>
      <c r="D435" s="18" t="str">
        <f t="shared" si="7"/>
        <v>ok</v>
      </c>
    </row>
    <row r="436" spans="1:4" hidden="1" x14ac:dyDescent="0.25">
      <c r="A436" s="22" t="s">
        <v>1310</v>
      </c>
      <c r="B436" s="51">
        <v>217981.83</v>
      </c>
      <c r="C436" s="7" t="s">
        <v>442</v>
      </c>
      <c r="D436" s="18" t="str">
        <f t="shared" si="7"/>
        <v>ok</v>
      </c>
    </row>
    <row r="437" spans="1:4" hidden="1" x14ac:dyDescent="0.25">
      <c r="A437" s="22" t="s">
        <v>1311</v>
      </c>
      <c r="B437" s="51">
        <v>1780856.75</v>
      </c>
      <c r="C437" s="7" t="s">
        <v>443</v>
      </c>
      <c r="D437" s="18" t="str">
        <f t="shared" si="7"/>
        <v>ok</v>
      </c>
    </row>
    <row r="438" spans="1:4" hidden="1" x14ac:dyDescent="0.25">
      <c r="A438" s="22" t="s">
        <v>1312</v>
      </c>
      <c r="B438" s="51">
        <v>102407.07</v>
      </c>
      <c r="C438" s="7" t="s">
        <v>444</v>
      </c>
      <c r="D438" s="18" t="str">
        <f t="shared" si="7"/>
        <v>ok</v>
      </c>
    </row>
    <row r="439" spans="1:4" hidden="1" x14ac:dyDescent="0.25">
      <c r="A439" s="22" t="s">
        <v>1313</v>
      </c>
      <c r="B439" s="51">
        <v>133695.24</v>
      </c>
      <c r="C439" s="7" t="s">
        <v>445</v>
      </c>
      <c r="D439" s="18" t="str">
        <f t="shared" si="7"/>
        <v>ok</v>
      </c>
    </row>
    <row r="440" spans="1:4" hidden="1" x14ac:dyDescent="0.25">
      <c r="A440" s="22" t="s">
        <v>1314</v>
      </c>
      <c r="B440" s="51">
        <v>819998.68</v>
      </c>
      <c r="C440" s="7" t="s">
        <v>446</v>
      </c>
      <c r="D440" s="18" t="str">
        <f t="shared" si="7"/>
        <v>ok</v>
      </c>
    </row>
    <row r="441" spans="1:4" hidden="1" x14ac:dyDescent="0.25">
      <c r="A441" s="22" t="s">
        <v>1315</v>
      </c>
      <c r="B441" s="51">
        <v>117943.91</v>
      </c>
      <c r="C441" s="7" t="s">
        <v>447</v>
      </c>
      <c r="D441" s="18" t="str">
        <f t="shared" si="7"/>
        <v>ok</v>
      </c>
    </row>
    <row r="442" spans="1:4" hidden="1" x14ac:dyDescent="0.25">
      <c r="A442" s="22" t="s">
        <v>1316</v>
      </c>
      <c r="B442" s="51">
        <v>258820.87</v>
      </c>
      <c r="C442" s="7" t="s">
        <v>448</v>
      </c>
      <c r="D442" s="18" t="str">
        <f t="shared" si="7"/>
        <v>ok</v>
      </c>
    </row>
    <row r="443" spans="1:4" hidden="1" x14ac:dyDescent="0.25">
      <c r="A443" s="22" t="s">
        <v>1317</v>
      </c>
      <c r="B443" s="51">
        <v>628051.56999999995</v>
      </c>
      <c r="C443" s="7" t="s">
        <v>449</v>
      </c>
      <c r="D443" s="18" t="str">
        <f t="shared" si="7"/>
        <v>ok</v>
      </c>
    </row>
    <row r="444" spans="1:4" hidden="1" x14ac:dyDescent="0.25">
      <c r="A444" s="22" t="s">
        <v>1318</v>
      </c>
      <c r="B444" s="51">
        <v>135785.30000000002</v>
      </c>
      <c r="C444" s="7" t="s">
        <v>450</v>
      </c>
      <c r="D444" s="18" t="str">
        <f t="shared" si="7"/>
        <v>ok</v>
      </c>
    </row>
    <row r="445" spans="1:4" hidden="1" x14ac:dyDescent="0.25">
      <c r="A445" s="22" t="s">
        <v>1319</v>
      </c>
      <c r="B445" s="51">
        <v>151258.06</v>
      </c>
      <c r="C445" s="7" t="s">
        <v>451</v>
      </c>
      <c r="D445" s="18" t="str">
        <f t="shared" si="7"/>
        <v>ok</v>
      </c>
    </row>
    <row r="446" spans="1:4" hidden="1" x14ac:dyDescent="0.25">
      <c r="A446" s="22" t="s">
        <v>1320</v>
      </c>
      <c r="B446" s="51">
        <v>100867.6</v>
      </c>
      <c r="C446" s="7" t="s">
        <v>452</v>
      </c>
      <c r="D446" s="18" t="str">
        <f t="shared" si="7"/>
        <v>ok</v>
      </c>
    </row>
    <row r="447" spans="1:4" hidden="1" x14ac:dyDescent="0.25">
      <c r="A447" s="22" t="s">
        <v>1321</v>
      </c>
      <c r="B447" s="51">
        <v>138795.43</v>
      </c>
      <c r="C447" s="7" t="s">
        <v>453</v>
      </c>
      <c r="D447" s="18" t="str">
        <f t="shared" si="7"/>
        <v>ok</v>
      </c>
    </row>
    <row r="448" spans="1:4" hidden="1" x14ac:dyDescent="0.25">
      <c r="A448" s="22" t="s">
        <v>1322</v>
      </c>
      <c r="B448" s="51">
        <v>460489.12</v>
      </c>
      <c r="C448" s="7" t="s">
        <v>454</v>
      </c>
      <c r="D448" s="18" t="str">
        <f t="shared" si="7"/>
        <v>ok</v>
      </c>
    </row>
    <row r="449" spans="1:4" hidden="1" x14ac:dyDescent="0.25">
      <c r="A449" s="22" t="s">
        <v>1323</v>
      </c>
      <c r="B449" s="51">
        <v>136279.46</v>
      </c>
      <c r="C449" s="7" t="s">
        <v>455</v>
      </c>
      <c r="D449" s="18" t="str">
        <f t="shared" si="7"/>
        <v>ok</v>
      </c>
    </row>
    <row r="450" spans="1:4" hidden="1" x14ac:dyDescent="0.25">
      <c r="A450" s="22" t="s">
        <v>1324</v>
      </c>
      <c r="B450" s="51">
        <v>913088.31</v>
      </c>
      <c r="C450" s="7" t="s">
        <v>456</v>
      </c>
      <c r="D450" s="18" t="str">
        <f t="shared" si="7"/>
        <v>ok</v>
      </c>
    </row>
    <row r="451" spans="1:4" hidden="1" x14ac:dyDescent="0.25">
      <c r="A451" s="22" t="s">
        <v>1325</v>
      </c>
      <c r="B451" s="51">
        <v>175558.98</v>
      </c>
      <c r="C451" s="7" t="s">
        <v>457</v>
      </c>
      <c r="D451" s="18" t="str">
        <f t="shared" si="7"/>
        <v>ok</v>
      </c>
    </row>
    <row r="452" spans="1:4" hidden="1" x14ac:dyDescent="0.25">
      <c r="A452" s="22" t="s">
        <v>1326</v>
      </c>
      <c r="B452" s="51">
        <v>233747.27</v>
      </c>
      <c r="C452" s="7" t="s">
        <v>458</v>
      </c>
      <c r="D452" s="18" t="str">
        <f t="shared" si="7"/>
        <v>ok</v>
      </c>
    </row>
    <row r="453" spans="1:4" hidden="1" x14ac:dyDescent="0.25">
      <c r="A453" s="22" t="s">
        <v>1327</v>
      </c>
      <c r="B453" s="51">
        <v>122777.08</v>
      </c>
      <c r="C453" s="7" t="s">
        <v>459</v>
      </c>
      <c r="D453" s="18" t="str">
        <f t="shared" si="7"/>
        <v>ok</v>
      </c>
    </row>
    <row r="454" spans="1:4" hidden="1" x14ac:dyDescent="0.25">
      <c r="A454" s="22" t="s">
        <v>1328</v>
      </c>
      <c r="B454" s="51">
        <v>294268.78000000003</v>
      </c>
      <c r="C454" s="7" t="s">
        <v>460</v>
      </c>
      <c r="D454" s="18" t="str">
        <f t="shared" si="7"/>
        <v>ok</v>
      </c>
    </row>
    <row r="455" spans="1:4" hidden="1" x14ac:dyDescent="0.25">
      <c r="A455" s="22" t="s">
        <v>1329</v>
      </c>
      <c r="B455" s="51">
        <v>1301125.7999999998</v>
      </c>
      <c r="C455" s="7" t="s">
        <v>461</v>
      </c>
      <c r="D455" s="18" t="str">
        <f t="shared" si="7"/>
        <v>ok</v>
      </c>
    </row>
    <row r="456" spans="1:4" hidden="1" x14ac:dyDescent="0.25">
      <c r="A456" s="22" t="s">
        <v>1330</v>
      </c>
      <c r="B456" s="51">
        <v>368389.11000000004</v>
      </c>
      <c r="C456" s="7" t="s">
        <v>462</v>
      </c>
      <c r="D456" s="18" t="str">
        <f t="shared" si="7"/>
        <v>ok</v>
      </c>
    </row>
    <row r="457" spans="1:4" hidden="1" x14ac:dyDescent="0.25">
      <c r="A457" s="22" t="s">
        <v>1331</v>
      </c>
      <c r="B457" s="51">
        <v>341219.75</v>
      </c>
      <c r="C457" s="7" t="s">
        <v>463</v>
      </c>
      <c r="D457" s="18" t="str">
        <f t="shared" si="7"/>
        <v>ok</v>
      </c>
    </row>
    <row r="458" spans="1:4" hidden="1" x14ac:dyDescent="0.25">
      <c r="A458" s="22" t="s">
        <v>1332</v>
      </c>
      <c r="B458" s="51">
        <v>216576.12000000002</v>
      </c>
      <c r="C458" s="7" t="s">
        <v>464</v>
      </c>
      <c r="D458" s="18" t="str">
        <f t="shared" si="7"/>
        <v>ok</v>
      </c>
    </row>
    <row r="459" spans="1:4" hidden="1" x14ac:dyDescent="0.25">
      <c r="A459" s="22" t="s">
        <v>1333</v>
      </c>
      <c r="B459" s="51">
        <v>156464.81</v>
      </c>
      <c r="C459" s="7" t="s">
        <v>465</v>
      </c>
      <c r="D459" s="18" t="str">
        <f t="shared" si="7"/>
        <v>ok</v>
      </c>
    </row>
    <row r="460" spans="1:4" hidden="1" x14ac:dyDescent="0.25">
      <c r="A460" s="22" t="s">
        <v>1334</v>
      </c>
      <c r="B460" s="51">
        <v>225921.99</v>
      </c>
      <c r="C460" s="7" t="s">
        <v>466</v>
      </c>
      <c r="D460" s="18" t="str">
        <f t="shared" si="7"/>
        <v>ok</v>
      </c>
    </row>
    <row r="461" spans="1:4" hidden="1" x14ac:dyDescent="0.25">
      <c r="A461" s="22" t="s">
        <v>1335</v>
      </c>
      <c r="B461" s="51">
        <v>7297179.6600000001</v>
      </c>
      <c r="C461" s="7" t="s">
        <v>467</v>
      </c>
      <c r="D461" s="18" t="str">
        <f t="shared" si="7"/>
        <v>ok</v>
      </c>
    </row>
    <row r="462" spans="1:4" hidden="1" x14ac:dyDescent="0.25">
      <c r="A462" s="22" t="s">
        <v>1336</v>
      </c>
      <c r="B462" s="51">
        <v>113610.01000000001</v>
      </c>
      <c r="C462" s="7" t="s">
        <v>468</v>
      </c>
      <c r="D462" s="18" t="str">
        <f t="shared" si="7"/>
        <v>ok</v>
      </c>
    </row>
    <row r="463" spans="1:4" hidden="1" x14ac:dyDescent="0.25">
      <c r="A463" s="22" t="s">
        <v>1383</v>
      </c>
      <c r="B463" s="51">
        <v>293614.8</v>
      </c>
      <c r="C463" s="7" t="s">
        <v>469</v>
      </c>
      <c r="D463" s="18" t="str">
        <f t="shared" si="7"/>
        <v>ok</v>
      </c>
    </row>
    <row r="464" spans="1:4" hidden="1" x14ac:dyDescent="0.25">
      <c r="A464" s="22" t="s">
        <v>1337</v>
      </c>
      <c r="B464" s="51">
        <v>128540.25</v>
      </c>
      <c r="C464" s="7" t="s">
        <v>470</v>
      </c>
      <c r="D464" s="18" t="str">
        <f t="shared" si="7"/>
        <v>ok</v>
      </c>
    </row>
    <row r="465" spans="1:4" hidden="1" x14ac:dyDescent="0.25">
      <c r="A465" s="22" t="s">
        <v>1338</v>
      </c>
      <c r="B465" s="51">
        <v>230473.97999999998</v>
      </c>
      <c r="C465" s="7" t="s">
        <v>471</v>
      </c>
      <c r="D465" s="18" t="str">
        <f t="shared" si="7"/>
        <v>ok</v>
      </c>
    </row>
    <row r="466" spans="1:4" hidden="1" x14ac:dyDescent="0.25">
      <c r="A466" s="22" t="s">
        <v>1339</v>
      </c>
      <c r="B466" s="51">
        <v>82381.64</v>
      </c>
      <c r="C466" s="7" t="s">
        <v>472</v>
      </c>
      <c r="D466" s="18" t="str">
        <f t="shared" si="7"/>
        <v>ok</v>
      </c>
    </row>
    <row r="467" spans="1:4" hidden="1" x14ac:dyDescent="0.25">
      <c r="A467" s="22" t="s">
        <v>1340</v>
      </c>
      <c r="B467" s="51">
        <v>324260.58</v>
      </c>
      <c r="C467" s="7" t="s">
        <v>473</v>
      </c>
      <c r="D467" s="18" t="str">
        <f t="shared" si="7"/>
        <v>ok</v>
      </c>
    </row>
    <row r="468" spans="1:4" hidden="1" x14ac:dyDescent="0.25">
      <c r="A468" s="22" t="s">
        <v>1341</v>
      </c>
      <c r="B468" s="51">
        <v>175654.38999999998</v>
      </c>
      <c r="C468" s="7" t="s">
        <v>474</v>
      </c>
      <c r="D468" s="18" t="str">
        <f t="shared" ref="D468:D531" si="8">IF(A468=C468,"ok","erro")</f>
        <v>ok</v>
      </c>
    </row>
    <row r="469" spans="1:4" hidden="1" x14ac:dyDescent="0.25">
      <c r="A469" s="22" t="s">
        <v>1342</v>
      </c>
      <c r="B469" s="51">
        <v>140762.12</v>
      </c>
      <c r="C469" s="7" t="s">
        <v>475</v>
      </c>
      <c r="D469" s="18" t="str">
        <f t="shared" si="8"/>
        <v>ok</v>
      </c>
    </row>
    <row r="470" spans="1:4" hidden="1" x14ac:dyDescent="0.25">
      <c r="A470" s="22" t="s">
        <v>1741</v>
      </c>
      <c r="B470" s="51">
        <v>125812.54000000001</v>
      </c>
      <c r="C470" s="7" t="s">
        <v>476</v>
      </c>
      <c r="D470" s="18" t="str">
        <f t="shared" si="8"/>
        <v>ok</v>
      </c>
    </row>
    <row r="471" spans="1:4" hidden="1" x14ac:dyDescent="0.25">
      <c r="A471" s="22" t="s">
        <v>1343</v>
      </c>
      <c r="B471" s="51">
        <v>787552.23</v>
      </c>
      <c r="C471" s="7" t="s">
        <v>477</v>
      </c>
      <c r="D471" s="18" t="str">
        <f t="shared" si="8"/>
        <v>ok</v>
      </c>
    </row>
    <row r="472" spans="1:4" hidden="1" x14ac:dyDescent="0.25">
      <c r="A472" s="22" t="s">
        <v>1344</v>
      </c>
      <c r="B472" s="51">
        <v>97900.02</v>
      </c>
      <c r="C472" s="7" t="s">
        <v>478</v>
      </c>
      <c r="D472" s="18" t="str">
        <f t="shared" si="8"/>
        <v>ok</v>
      </c>
    </row>
    <row r="473" spans="1:4" hidden="1" x14ac:dyDescent="0.25">
      <c r="A473" s="22" t="s">
        <v>1345</v>
      </c>
      <c r="B473" s="51">
        <v>1074828.8400000001</v>
      </c>
      <c r="C473" s="7" t="s">
        <v>479</v>
      </c>
      <c r="D473" s="18" t="str">
        <f t="shared" si="8"/>
        <v>ok</v>
      </c>
    </row>
    <row r="474" spans="1:4" hidden="1" x14ac:dyDescent="0.25">
      <c r="A474" s="22" t="s">
        <v>1346</v>
      </c>
      <c r="B474" s="51">
        <v>253682.73</v>
      </c>
      <c r="C474" s="7" t="s">
        <v>480</v>
      </c>
      <c r="D474" s="18" t="str">
        <f t="shared" si="8"/>
        <v>ok</v>
      </c>
    </row>
    <row r="475" spans="1:4" hidden="1" x14ac:dyDescent="0.25">
      <c r="A475" s="22" t="s">
        <v>1347</v>
      </c>
      <c r="B475" s="51">
        <v>264751.62</v>
      </c>
      <c r="C475" s="7" t="s">
        <v>481</v>
      </c>
      <c r="D475" s="18" t="str">
        <f t="shared" si="8"/>
        <v>ok</v>
      </c>
    </row>
    <row r="476" spans="1:4" hidden="1" x14ac:dyDescent="0.25">
      <c r="A476" s="22" t="s">
        <v>1348</v>
      </c>
      <c r="B476" s="51">
        <v>139841.20000000001</v>
      </c>
      <c r="C476" s="7" t="s">
        <v>482</v>
      </c>
      <c r="D476" s="18" t="str">
        <f t="shared" si="8"/>
        <v>ok</v>
      </c>
    </row>
    <row r="477" spans="1:4" hidden="1" x14ac:dyDescent="0.25">
      <c r="A477" s="22" t="s">
        <v>1349</v>
      </c>
      <c r="B477" s="51">
        <v>1152555.4300000002</v>
      </c>
      <c r="C477" s="7" t="s">
        <v>483</v>
      </c>
      <c r="D477" s="18" t="str">
        <f t="shared" si="8"/>
        <v>ok</v>
      </c>
    </row>
    <row r="478" spans="1:4" hidden="1" x14ac:dyDescent="0.25">
      <c r="A478" s="22" t="s">
        <v>1350</v>
      </c>
      <c r="B478" s="51">
        <v>128607.91</v>
      </c>
      <c r="C478" s="7" t="s">
        <v>484</v>
      </c>
      <c r="D478" s="18" t="str">
        <f t="shared" si="8"/>
        <v>ok</v>
      </c>
    </row>
    <row r="479" spans="1:4" hidden="1" x14ac:dyDescent="0.25">
      <c r="A479" s="22" t="s">
        <v>1351</v>
      </c>
      <c r="B479" s="51">
        <v>192339.66</v>
      </c>
      <c r="C479" s="7" t="s">
        <v>485</v>
      </c>
      <c r="D479" s="18" t="str">
        <f t="shared" si="8"/>
        <v>ok</v>
      </c>
    </row>
    <row r="480" spans="1:4" hidden="1" x14ac:dyDescent="0.25">
      <c r="A480" s="22" t="s">
        <v>1352</v>
      </c>
      <c r="B480" s="51">
        <v>264331.01999999996</v>
      </c>
      <c r="C480" s="7" t="s">
        <v>486</v>
      </c>
      <c r="D480" s="18" t="str">
        <f t="shared" si="8"/>
        <v>ok</v>
      </c>
    </row>
    <row r="481" spans="1:4" hidden="1" x14ac:dyDescent="0.25">
      <c r="A481" s="22" t="s">
        <v>1353</v>
      </c>
      <c r="B481" s="51">
        <v>132950.62</v>
      </c>
      <c r="C481" s="7" t="s">
        <v>487</v>
      </c>
      <c r="D481" s="18" t="str">
        <f t="shared" si="8"/>
        <v>ok</v>
      </c>
    </row>
    <row r="482" spans="1:4" hidden="1" x14ac:dyDescent="0.25">
      <c r="A482" s="22" t="s">
        <v>1354</v>
      </c>
      <c r="B482" s="51">
        <v>174864.79</v>
      </c>
      <c r="C482" s="7" t="s">
        <v>488</v>
      </c>
      <c r="D482" s="18" t="str">
        <f t="shared" si="8"/>
        <v>ok</v>
      </c>
    </row>
    <row r="483" spans="1:4" hidden="1" x14ac:dyDescent="0.25">
      <c r="A483" s="22" t="s">
        <v>1355</v>
      </c>
      <c r="B483" s="51">
        <v>98752.09</v>
      </c>
      <c r="C483" s="7" t="s">
        <v>489</v>
      </c>
      <c r="D483" s="18" t="str">
        <f t="shared" si="8"/>
        <v>ok</v>
      </c>
    </row>
    <row r="484" spans="1:4" hidden="1" x14ac:dyDescent="0.25">
      <c r="A484" s="22" t="s">
        <v>1356</v>
      </c>
      <c r="B484" s="51">
        <v>350745.98</v>
      </c>
      <c r="C484" s="7" t="s">
        <v>490</v>
      </c>
      <c r="D484" s="18" t="str">
        <f t="shared" si="8"/>
        <v>ok</v>
      </c>
    </row>
    <row r="485" spans="1:4" hidden="1" x14ac:dyDescent="0.25">
      <c r="A485" s="22" t="s">
        <v>1357</v>
      </c>
      <c r="B485" s="51">
        <v>112060.74</v>
      </c>
      <c r="C485" s="7" t="s">
        <v>491</v>
      </c>
      <c r="D485" s="18" t="str">
        <f t="shared" si="8"/>
        <v>ok</v>
      </c>
    </row>
    <row r="486" spans="1:4" hidden="1" x14ac:dyDescent="0.25">
      <c r="A486" s="22" t="s">
        <v>1358</v>
      </c>
      <c r="B486" s="51">
        <v>161541.20000000001</v>
      </c>
      <c r="C486" s="7" t="s">
        <v>492</v>
      </c>
      <c r="D486" s="18" t="str">
        <f t="shared" si="8"/>
        <v>ok</v>
      </c>
    </row>
    <row r="487" spans="1:4" hidden="1" x14ac:dyDescent="0.25">
      <c r="A487" s="22" t="s">
        <v>1359</v>
      </c>
      <c r="B487" s="51">
        <v>166001.23000000001</v>
      </c>
      <c r="C487" s="7" t="s">
        <v>493</v>
      </c>
      <c r="D487" s="18" t="str">
        <f t="shared" si="8"/>
        <v>ok</v>
      </c>
    </row>
    <row r="488" spans="1:4" hidden="1" x14ac:dyDescent="0.25">
      <c r="A488" s="22" t="s">
        <v>1361</v>
      </c>
      <c r="B488" s="51">
        <v>256785.85</v>
      </c>
      <c r="C488" s="7" t="s">
        <v>494</v>
      </c>
      <c r="D488" s="18" t="str">
        <f t="shared" si="8"/>
        <v>ok</v>
      </c>
    </row>
    <row r="489" spans="1:4" hidden="1" x14ac:dyDescent="0.25">
      <c r="A489" s="22" t="s">
        <v>1360</v>
      </c>
      <c r="B489" s="51">
        <v>84664.56</v>
      </c>
      <c r="C489" s="7" t="s">
        <v>495</v>
      </c>
      <c r="D489" s="18" t="str">
        <f t="shared" si="8"/>
        <v>ok</v>
      </c>
    </row>
    <row r="490" spans="1:4" hidden="1" x14ac:dyDescent="0.25">
      <c r="A490" s="22" t="s">
        <v>1362</v>
      </c>
      <c r="B490" s="51">
        <v>136039.66</v>
      </c>
      <c r="C490" s="7" t="s">
        <v>496</v>
      </c>
      <c r="D490" s="18" t="str">
        <f t="shared" si="8"/>
        <v>ok</v>
      </c>
    </row>
    <row r="491" spans="1:4" hidden="1" x14ac:dyDescent="0.25">
      <c r="A491" s="22" t="s">
        <v>1363</v>
      </c>
      <c r="B491" s="51">
        <v>131379.99</v>
      </c>
      <c r="C491" s="7" t="s">
        <v>497</v>
      </c>
      <c r="D491" s="18" t="str">
        <f t="shared" si="8"/>
        <v>ok</v>
      </c>
    </row>
    <row r="492" spans="1:4" hidden="1" x14ac:dyDescent="0.25">
      <c r="A492" s="22" t="s">
        <v>1364</v>
      </c>
      <c r="B492" s="51">
        <v>105583.90000000001</v>
      </c>
      <c r="C492" s="7" t="s">
        <v>498</v>
      </c>
      <c r="D492" s="18" t="str">
        <f t="shared" si="8"/>
        <v>ok</v>
      </c>
    </row>
    <row r="493" spans="1:4" hidden="1" x14ac:dyDescent="0.25">
      <c r="A493" s="22" t="s">
        <v>1365</v>
      </c>
      <c r="B493" s="51">
        <v>295122.71000000002</v>
      </c>
      <c r="C493" s="7" t="s">
        <v>499</v>
      </c>
      <c r="D493" s="18" t="str">
        <f t="shared" si="8"/>
        <v>ok</v>
      </c>
    </row>
    <row r="494" spans="1:4" hidden="1" x14ac:dyDescent="0.25">
      <c r="A494" s="22" t="s">
        <v>1366</v>
      </c>
      <c r="B494" s="51">
        <v>152939.51999999999</v>
      </c>
      <c r="C494" s="7" t="s">
        <v>500</v>
      </c>
      <c r="D494" s="18" t="str">
        <f t="shared" si="8"/>
        <v>ok</v>
      </c>
    </row>
    <row r="495" spans="1:4" hidden="1" x14ac:dyDescent="0.25">
      <c r="A495" s="22" t="s">
        <v>1367</v>
      </c>
      <c r="B495" s="51">
        <v>957942.91</v>
      </c>
      <c r="C495" s="7" t="s">
        <v>501</v>
      </c>
      <c r="D495" s="18" t="str">
        <f t="shared" si="8"/>
        <v>ok</v>
      </c>
    </row>
    <row r="496" spans="1:4" hidden="1" x14ac:dyDescent="0.25">
      <c r="A496" s="22" t="s">
        <v>1368</v>
      </c>
      <c r="B496" s="51">
        <v>226989.07</v>
      </c>
      <c r="C496" s="7" t="s">
        <v>502</v>
      </c>
      <c r="D496" s="18" t="str">
        <f t="shared" si="8"/>
        <v>ok</v>
      </c>
    </row>
    <row r="497" spans="1:4" hidden="1" x14ac:dyDescent="0.25">
      <c r="A497" s="22" t="s">
        <v>1369</v>
      </c>
      <c r="B497" s="51">
        <v>357662.44</v>
      </c>
      <c r="C497" s="7" t="s">
        <v>503</v>
      </c>
      <c r="D497" s="18" t="str">
        <f t="shared" si="8"/>
        <v>ok</v>
      </c>
    </row>
    <row r="498" spans="1:4" hidden="1" x14ac:dyDescent="0.25">
      <c r="A498" s="22" t="s">
        <v>1370</v>
      </c>
      <c r="B498" s="51">
        <v>1128491.96</v>
      </c>
      <c r="C498" s="7" t="s">
        <v>504</v>
      </c>
      <c r="D498" s="18" t="str">
        <f t="shared" si="8"/>
        <v>ok</v>
      </c>
    </row>
    <row r="499" spans="1:4" hidden="1" x14ac:dyDescent="0.25">
      <c r="A499" s="22" t="s">
        <v>1371</v>
      </c>
      <c r="B499" s="51">
        <v>104444.85999999999</v>
      </c>
      <c r="C499" s="7" t="s">
        <v>505</v>
      </c>
      <c r="D499" s="18" t="str">
        <f t="shared" si="8"/>
        <v>ok</v>
      </c>
    </row>
    <row r="500" spans="1:4" hidden="1" x14ac:dyDescent="0.25">
      <c r="A500" s="22" t="s">
        <v>1372</v>
      </c>
      <c r="B500" s="51">
        <v>484545.72000000003</v>
      </c>
      <c r="C500" s="7" t="s">
        <v>506</v>
      </c>
      <c r="D500" s="18" t="str">
        <f t="shared" si="8"/>
        <v>ok</v>
      </c>
    </row>
    <row r="501" spans="1:4" hidden="1" x14ac:dyDescent="0.25">
      <c r="A501" s="22" t="s">
        <v>1373</v>
      </c>
      <c r="B501" s="51">
        <v>408608.11000000004</v>
      </c>
      <c r="C501" s="7" t="s">
        <v>507</v>
      </c>
      <c r="D501" s="18" t="str">
        <f t="shared" si="8"/>
        <v>ok</v>
      </c>
    </row>
    <row r="502" spans="1:4" hidden="1" x14ac:dyDescent="0.25">
      <c r="A502" s="22" t="s">
        <v>1374</v>
      </c>
      <c r="B502" s="51">
        <v>6342341.5800000001</v>
      </c>
      <c r="C502" s="7" t="s">
        <v>508</v>
      </c>
      <c r="D502" s="18" t="str">
        <f t="shared" si="8"/>
        <v>ok</v>
      </c>
    </row>
    <row r="503" spans="1:4" hidden="1" x14ac:dyDescent="0.25">
      <c r="A503" s="22" t="s">
        <v>1375</v>
      </c>
      <c r="B503" s="51">
        <v>138889.25</v>
      </c>
      <c r="C503" s="7" t="s">
        <v>509</v>
      </c>
      <c r="D503" s="18" t="str">
        <f t="shared" si="8"/>
        <v>ok</v>
      </c>
    </row>
    <row r="504" spans="1:4" hidden="1" x14ac:dyDescent="0.25">
      <c r="A504" s="22" t="s">
        <v>1376</v>
      </c>
      <c r="B504" s="51">
        <v>289244.68</v>
      </c>
      <c r="C504" s="7" t="s">
        <v>510</v>
      </c>
      <c r="D504" s="18" t="str">
        <f t="shared" si="8"/>
        <v>ok</v>
      </c>
    </row>
    <row r="505" spans="1:4" hidden="1" x14ac:dyDescent="0.25">
      <c r="A505" s="22" t="s">
        <v>1377</v>
      </c>
      <c r="B505" s="51">
        <v>139540.09</v>
      </c>
      <c r="C505" s="7" t="s">
        <v>511</v>
      </c>
      <c r="D505" s="18" t="str">
        <f t="shared" si="8"/>
        <v>ok</v>
      </c>
    </row>
    <row r="506" spans="1:4" hidden="1" x14ac:dyDescent="0.25">
      <c r="A506" s="22" t="s">
        <v>1378</v>
      </c>
      <c r="B506" s="51">
        <v>92651.28</v>
      </c>
      <c r="C506" s="7" t="s">
        <v>512</v>
      </c>
      <c r="D506" s="18" t="str">
        <f t="shared" si="8"/>
        <v>ok</v>
      </c>
    </row>
    <row r="507" spans="1:4" hidden="1" x14ac:dyDescent="0.25">
      <c r="A507" s="22" t="s">
        <v>1379</v>
      </c>
      <c r="B507" s="51">
        <v>129537.42</v>
      </c>
      <c r="C507" s="7" t="s">
        <v>513</v>
      </c>
      <c r="D507" s="18" t="str">
        <f t="shared" si="8"/>
        <v>ok</v>
      </c>
    </row>
    <row r="508" spans="1:4" hidden="1" x14ac:dyDescent="0.25">
      <c r="A508" s="22" t="s">
        <v>1380</v>
      </c>
      <c r="B508" s="51">
        <v>1390938.34</v>
      </c>
      <c r="C508" s="7" t="s">
        <v>514</v>
      </c>
      <c r="D508" s="18" t="str">
        <f t="shared" si="8"/>
        <v>ok</v>
      </c>
    </row>
    <row r="509" spans="1:4" hidden="1" x14ac:dyDescent="0.25">
      <c r="A509" s="22" t="s">
        <v>1381</v>
      </c>
      <c r="B509" s="51">
        <v>402913.42</v>
      </c>
      <c r="C509" s="7" t="s">
        <v>515</v>
      </c>
      <c r="D509" s="18" t="str">
        <f t="shared" si="8"/>
        <v>ok</v>
      </c>
    </row>
    <row r="510" spans="1:4" hidden="1" x14ac:dyDescent="0.25">
      <c r="A510" s="22" t="s">
        <v>1382</v>
      </c>
      <c r="B510" s="51">
        <v>378633.57</v>
      </c>
      <c r="C510" s="7" t="s">
        <v>516</v>
      </c>
      <c r="D510" s="18" t="str">
        <f t="shared" si="8"/>
        <v>ok</v>
      </c>
    </row>
    <row r="511" spans="1:4" hidden="1" x14ac:dyDescent="0.25">
      <c r="A511" s="22" t="s">
        <v>1384</v>
      </c>
      <c r="B511" s="51">
        <v>80878.19</v>
      </c>
      <c r="C511" s="7" t="s">
        <v>517</v>
      </c>
      <c r="D511" s="18" t="str">
        <f t="shared" si="8"/>
        <v>ok</v>
      </c>
    </row>
    <row r="512" spans="1:4" hidden="1" x14ac:dyDescent="0.25">
      <c r="A512" s="22" t="s">
        <v>1385</v>
      </c>
      <c r="B512" s="51">
        <v>555693.01</v>
      </c>
      <c r="C512" s="7" t="s">
        <v>518</v>
      </c>
      <c r="D512" s="18" t="str">
        <f t="shared" si="8"/>
        <v>ok</v>
      </c>
    </row>
    <row r="513" spans="1:4" hidden="1" x14ac:dyDescent="0.25">
      <c r="A513" s="22" t="s">
        <v>1386</v>
      </c>
      <c r="B513" s="51">
        <v>115886.43</v>
      </c>
      <c r="C513" s="7" t="s">
        <v>519</v>
      </c>
      <c r="D513" s="18" t="str">
        <f t="shared" si="8"/>
        <v>ok</v>
      </c>
    </row>
    <row r="514" spans="1:4" hidden="1" x14ac:dyDescent="0.25">
      <c r="A514" s="22" t="s">
        <v>1387</v>
      </c>
      <c r="B514" s="51">
        <v>116211.89</v>
      </c>
      <c r="C514" s="7" t="s">
        <v>520</v>
      </c>
      <c r="D514" s="18" t="str">
        <f t="shared" si="8"/>
        <v>ok</v>
      </c>
    </row>
    <row r="515" spans="1:4" hidden="1" x14ac:dyDescent="0.25">
      <c r="A515" s="22" t="s">
        <v>1388</v>
      </c>
      <c r="B515" s="51">
        <v>118372.64</v>
      </c>
      <c r="C515" s="7" t="s">
        <v>521</v>
      </c>
      <c r="D515" s="18" t="str">
        <f t="shared" si="8"/>
        <v>ok</v>
      </c>
    </row>
    <row r="516" spans="1:4" hidden="1" x14ac:dyDescent="0.25">
      <c r="A516" s="22" t="s">
        <v>1389</v>
      </c>
      <c r="B516" s="51">
        <v>315394.2</v>
      </c>
      <c r="C516" s="7" t="s">
        <v>522</v>
      </c>
      <c r="D516" s="18" t="str">
        <f t="shared" si="8"/>
        <v>ok</v>
      </c>
    </row>
    <row r="517" spans="1:4" hidden="1" x14ac:dyDescent="0.25">
      <c r="A517" s="22" t="s">
        <v>1390</v>
      </c>
      <c r="B517" s="51">
        <v>429686.27999999997</v>
      </c>
      <c r="C517" s="7" t="s">
        <v>523</v>
      </c>
      <c r="D517" s="18" t="str">
        <f t="shared" si="8"/>
        <v>ok</v>
      </c>
    </row>
    <row r="518" spans="1:4" hidden="1" x14ac:dyDescent="0.25">
      <c r="A518" s="22" t="s">
        <v>1391</v>
      </c>
      <c r="B518" s="51">
        <v>143767.39000000001</v>
      </c>
      <c r="C518" s="7" t="s">
        <v>524</v>
      </c>
      <c r="D518" s="18" t="str">
        <f t="shared" si="8"/>
        <v>ok</v>
      </c>
    </row>
    <row r="519" spans="1:4" hidden="1" x14ac:dyDescent="0.25">
      <c r="A519" s="22" t="s">
        <v>1392</v>
      </c>
      <c r="B519" s="51">
        <v>79748.95</v>
      </c>
      <c r="C519" s="7" t="s">
        <v>525</v>
      </c>
      <c r="D519" s="18" t="str">
        <f t="shared" si="8"/>
        <v>ok</v>
      </c>
    </row>
    <row r="520" spans="1:4" hidden="1" x14ac:dyDescent="0.25">
      <c r="A520" s="22" t="s">
        <v>1393</v>
      </c>
      <c r="B520" s="51">
        <v>480178.61</v>
      </c>
      <c r="C520" s="7" t="s">
        <v>526</v>
      </c>
      <c r="D520" s="18" t="str">
        <f t="shared" si="8"/>
        <v>ok</v>
      </c>
    </row>
    <row r="521" spans="1:4" hidden="1" x14ac:dyDescent="0.25">
      <c r="A521" s="22" t="s">
        <v>1394</v>
      </c>
      <c r="B521" s="51">
        <v>7459720.9900000002</v>
      </c>
      <c r="C521" s="7" t="s">
        <v>527</v>
      </c>
      <c r="D521" s="18" t="str">
        <f t="shared" si="8"/>
        <v>ok</v>
      </c>
    </row>
    <row r="522" spans="1:4" hidden="1" x14ac:dyDescent="0.25">
      <c r="A522" s="22" t="s">
        <v>1395</v>
      </c>
      <c r="B522" s="51">
        <v>98775.349999999991</v>
      </c>
      <c r="C522" s="7" t="s">
        <v>528</v>
      </c>
      <c r="D522" s="18" t="str">
        <f t="shared" si="8"/>
        <v>ok</v>
      </c>
    </row>
    <row r="523" spans="1:4" hidden="1" x14ac:dyDescent="0.25">
      <c r="A523" s="22" t="s">
        <v>1396</v>
      </c>
      <c r="B523" s="51">
        <v>1196354</v>
      </c>
      <c r="C523" s="7" t="s">
        <v>529</v>
      </c>
      <c r="D523" s="18" t="str">
        <f t="shared" si="8"/>
        <v>ok</v>
      </c>
    </row>
    <row r="524" spans="1:4" hidden="1" x14ac:dyDescent="0.25">
      <c r="A524" s="22" t="s">
        <v>1397</v>
      </c>
      <c r="B524" s="51">
        <v>188689.6</v>
      </c>
      <c r="C524" s="7" t="s">
        <v>530</v>
      </c>
      <c r="D524" s="18" t="str">
        <f t="shared" si="8"/>
        <v>ok</v>
      </c>
    </row>
    <row r="525" spans="1:4" hidden="1" x14ac:dyDescent="0.25">
      <c r="A525" s="22" t="s">
        <v>1398</v>
      </c>
      <c r="B525" s="51">
        <v>393293.51</v>
      </c>
      <c r="C525" s="7" t="s">
        <v>531</v>
      </c>
      <c r="D525" s="18" t="str">
        <f t="shared" si="8"/>
        <v>ok</v>
      </c>
    </row>
    <row r="526" spans="1:4" hidden="1" x14ac:dyDescent="0.25">
      <c r="A526" s="22" t="s">
        <v>1399</v>
      </c>
      <c r="B526" s="51">
        <v>1993108.85</v>
      </c>
      <c r="C526" s="7" t="s">
        <v>532</v>
      </c>
      <c r="D526" s="18" t="str">
        <f t="shared" si="8"/>
        <v>ok</v>
      </c>
    </row>
    <row r="527" spans="1:4" hidden="1" x14ac:dyDescent="0.25">
      <c r="A527" s="22" t="s">
        <v>1400</v>
      </c>
      <c r="B527" s="51">
        <v>132493.26999999999</v>
      </c>
      <c r="C527" s="7" t="s">
        <v>533</v>
      </c>
      <c r="D527" s="18" t="str">
        <f t="shared" si="8"/>
        <v>ok</v>
      </c>
    </row>
    <row r="528" spans="1:4" hidden="1" x14ac:dyDescent="0.25">
      <c r="A528" s="22" t="s">
        <v>1401</v>
      </c>
      <c r="B528" s="51">
        <v>289875.77</v>
      </c>
      <c r="C528" s="7" t="s">
        <v>534</v>
      </c>
      <c r="D528" s="18" t="str">
        <f t="shared" si="8"/>
        <v>ok</v>
      </c>
    </row>
    <row r="529" spans="1:4" hidden="1" x14ac:dyDescent="0.25">
      <c r="A529" s="22" t="s">
        <v>1402</v>
      </c>
      <c r="B529" s="51">
        <v>143625.82</v>
      </c>
      <c r="C529" s="7" t="s">
        <v>535</v>
      </c>
      <c r="D529" s="18" t="str">
        <f t="shared" si="8"/>
        <v>ok</v>
      </c>
    </row>
    <row r="530" spans="1:4" hidden="1" x14ac:dyDescent="0.25">
      <c r="A530" s="22" t="s">
        <v>1403</v>
      </c>
      <c r="B530" s="51">
        <v>115045.8</v>
      </c>
      <c r="C530" s="7" t="s">
        <v>536</v>
      </c>
      <c r="D530" s="18" t="str">
        <f t="shared" si="8"/>
        <v>ok</v>
      </c>
    </row>
    <row r="531" spans="1:4" hidden="1" x14ac:dyDescent="0.25">
      <c r="A531" s="22" t="s">
        <v>1404</v>
      </c>
      <c r="B531" s="51">
        <v>85063.35</v>
      </c>
      <c r="C531" s="7" t="s">
        <v>537</v>
      </c>
      <c r="D531" s="18" t="str">
        <f t="shared" si="8"/>
        <v>ok</v>
      </c>
    </row>
    <row r="532" spans="1:4" hidden="1" x14ac:dyDescent="0.25">
      <c r="A532" s="22" t="s">
        <v>1670</v>
      </c>
      <c r="B532" s="51">
        <v>206582.64</v>
      </c>
      <c r="C532" s="7" t="s">
        <v>538</v>
      </c>
      <c r="D532" s="18" t="str">
        <f t="shared" ref="D532:D595" si="9">IF(A532=C532,"ok","erro")</f>
        <v>ok</v>
      </c>
    </row>
    <row r="533" spans="1:4" hidden="1" x14ac:dyDescent="0.25">
      <c r="A533" s="22" t="s">
        <v>1407</v>
      </c>
      <c r="B533" s="51">
        <v>104246.12</v>
      </c>
      <c r="C533" s="7" t="s">
        <v>539</v>
      </c>
      <c r="D533" s="18" t="str">
        <f t="shared" si="9"/>
        <v>ok</v>
      </c>
    </row>
    <row r="534" spans="1:4" hidden="1" x14ac:dyDescent="0.25">
      <c r="A534" s="22" t="s">
        <v>1405</v>
      </c>
      <c r="B534" s="51">
        <v>598118.94999999995</v>
      </c>
      <c r="C534" s="7" t="s">
        <v>540</v>
      </c>
      <c r="D534" s="18" t="str">
        <f t="shared" si="9"/>
        <v>ok</v>
      </c>
    </row>
    <row r="535" spans="1:4" hidden="1" x14ac:dyDescent="0.25">
      <c r="A535" s="22" t="s">
        <v>1406</v>
      </c>
      <c r="B535" s="51">
        <v>66013.56</v>
      </c>
      <c r="C535" s="7" t="s">
        <v>541</v>
      </c>
      <c r="D535" s="18" t="str">
        <f t="shared" si="9"/>
        <v>ok</v>
      </c>
    </row>
    <row r="536" spans="1:4" hidden="1" x14ac:dyDescent="0.25">
      <c r="A536" s="22" t="s">
        <v>1671</v>
      </c>
      <c r="B536" s="51">
        <v>134770.26</v>
      </c>
      <c r="C536" s="7" t="s">
        <v>542</v>
      </c>
      <c r="D536" s="18" t="str">
        <f t="shared" si="9"/>
        <v>ok</v>
      </c>
    </row>
    <row r="537" spans="1:4" hidden="1" x14ac:dyDescent="0.25">
      <c r="A537" s="22" t="s">
        <v>1408</v>
      </c>
      <c r="B537" s="51">
        <v>155841.83000000002</v>
      </c>
      <c r="C537" s="7" t="s">
        <v>543</v>
      </c>
      <c r="D537" s="18" t="str">
        <f t="shared" si="9"/>
        <v>ok</v>
      </c>
    </row>
    <row r="538" spans="1:4" hidden="1" x14ac:dyDescent="0.25">
      <c r="A538" s="22" t="s">
        <v>1672</v>
      </c>
      <c r="B538" s="51">
        <v>143913.52000000002</v>
      </c>
      <c r="C538" s="7" t="s">
        <v>544</v>
      </c>
      <c r="D538" s="18" t="str">
        <f t="shared" si="9"/>
        <v>ok</v>
      </c>
    </row>
    <row r="539" spans="1:4" hidden="1" x14ac:dyDescent="0.25">
      <c r="A539" s="22" t="s">
        <v>1409</v>
      </c>
      <c r="B539" s="51">
        <v>2004645.1500000001</v>
      </c>
      <c r="C539" s="7" t="s">
        <v>545</v>
      </c>
      <c r="D539" s="18" t="str">
        <f t="shared" si="9"/>
        <v>ok</v>
      </c>
    </row>
    <row r="540" spans="1:4" hidden="1" x14ac:dyDescent="0.25">
      <c r="A540" s="22" t="s">
        <v>1410</v>
      </c>
      <c r="B540" s="51">
        <v>600506.14</v>
      </c>
      <c r="C540" s="7" t="s">
        <v>546</v>
      </c>
      <c r="D540" s="18" t="str">
        <f t="shared" si="9"/>
        <v>ok</v>
      </c>
    </row>
    <row r="541" spans="1:4" hidden="1" x14ac:dyDescent="0.25">
      <c r="A541" s="22" t="s">
        <v>1411</v>
      </c>
      <c r="B541" s="51">
        <v>7904724</v>
      </c>
      <c r="C541" s="7" t="s">
        <v>547</v>
      </c>
      <c r="D541" s="18" t="str">
        <f t="shared" si="9"/>
        <v>ok</v>
      </c>
    </row>
    <row r="542" spans="1:4" hidden="1" x14ac:dyDescent="0.25">
      <c r="A542" s="22" t="s">
        <v>1412</v>
      </c>
      <c r="B542" s="51">
        <v>96399.46</v>
      </c>
      <c r="C542" s="7" t="s">
        <v>548</v>
      </c>
      <c r="D542" s="18" t="str">
        <f t="shared" si="9"/>
        <v>ok</v>
      </c>
    </row>
    <row r="543" spans="1:4" hidden="1" x14ac:dyDescent="0.25">
      <c r="A543" s="22" t="s">
        <v>1413</v>
      </c>
      <c r="B543" s="51">
        <v>129629.28</v>
      </c>
      <c r="C543" s="7" t="s">
        <v>549</v>
      </c>
      <c r="D543" s="18" t="str">
        <f t="shared" si="9"/>
        <v>ok</v>
      </c>
    </row>
    <row r="544" spans="1:4" hidden="1" x14ac:dyDescent="0.25">
      <c r="A544" s="22" t="s">
        <v>1414</v>
      </c>
      <c r="B544" s="51">
        <v>203071.35</v>
      </c>
      <c r="C544" s="7" t="s">
        <v>550</v>
      </c>
      <c r="D544" s="18" t="str">
        <f t="shared" si="9"/>
        <v>ok</v>
      </c>
    </row>
    <row r="545" spans="1:4" hidden="1" x14ac:dyDescent="0.25">
      <c r="A545" s="22" t="s">
        <v>1415</v>
      </c>
      <c r="B545" s="51">
        <v>146239.82</v>
      </c>
      <c r="C545" s="7" t="s">
        <v>551</v>
      </c>
      <c r="D545" s="18" t="str">
        <f t="shared" si="9"/>
        <v>ok</v>
      </c>
    </row>
    <row r="546" spans="1:4" hidden="1" x14ac:dyDescent="0.25">
      <c r="A546" s="22" t="s">
        <v>1416</v>
      </c>
      <c r="B546" s="51">
        <v>126892.90000000001</v>
      </c>
      <c r="C546" s="7" t="s">
        <v>552</v>
      </c>
      <c r="D546" s="18" t="str">
        <f t="shared" si="9"/>
        <v>ok</v>
      </c>
    </row>
    <row r="547" spans="1:4" hidden="1" x14ac:dyDescent="0.25">
      <c r="A547" s="22" t="s">
        <v>1417</v>
      </c>
      <c r="B547" s="51">
        <v>746689.28</v>
      </c>
      <c r="C547" s="7" t="s">
        <v>553</v>
      </c>
      <c r="D547" s="18" t="str">
        <f t="shared" si="9"/>
        <v>ok</v>
      </c>
    </row>
    <row r="548" spans="1:4" hidden="1" x14ac:dyDescent="0.25">
      <c r="A548" s="22" t="s">
        <v>1418</v>
      </c>
      <c r="B548" s="51">
        <v>76398.45</v>
      </c>
      <c r="C548" s="7" t="s">
        <v>554</v>
      </c>
      <c r="D548" s="18" t="str">
        <f t="shared" si="9"/>
        <v>ok</v>
      </c>
    </row>
    <row r="549" spans="1:4" hidden="1" x14ac:dyDescent="0.25">
      <c r="A549" s="22" t="s">
        <v>1419</v>
      </c>
      <c r="B549" s="51">
        <v>112524.06</v>
      </c>
      <c r="C549" s="7" t="s">
        <v>555</v>
      </c>
      <c r="D549" s="18" t="str">
        <f t="shared" si="9"/>
        <v>ok</v>
      </c>
    </row>
    <row r="550" spans="1:4" hidden="1" x14ac:dyDescent="0.25">
      <c r="A550" s="22" t="s">
        <v>1420</v>
      </c>
      <c r="B550" s="51">
        <v>111288.71</v>
      </c>
      <c r="C550" s="7" t="s">
        <v>556</v>
      </c>
      <c r="D550" s="18" t="str">
        <f t="shared" si="9"/>
        <v>ok</v>
      </c>
    </row>
    <row r="551" spans="1:4" hidden="1" x14ac:dyDescent="0.25">
      <c r="A551" s="22" t="s">
        <v>1421</v>
      </c>
      <c r="B551" s="51">
        <v>340494.74000000005</v>
      </c>
      <c r="C551" s="7" t="s">
        <v>557</v>
      </c>
      <c r="D551" s="18" t="str">
        <f t="shared" si="9"/>
        <v>ok</v>
      </c>
    </row>
    <row r="552" spans="1:4" hidden="1" x14ac:dyDescent="0.25">
      <c r="A552" s="22" t="s">
        <v>1426</v>
      </c>
      <c r="B552" s="51">
        <v>1731366.56</v>
      </c>
      <c r="C552" s="7" t="s">
        <v>558</v>
      </c>
      <c r="D552" s="18" t="str">
        <f t="shared" si="9"/>
        <v>ok</v>
      </c>
    </row>
    <row r="553" spans="1:4" hidden="1" x14ac:dyDescent="0.25">
      <c r="A553" s="22" t="s">
        <v>1422</v>
      </c>
      <c r="B553" s="51">
        <v>4378296.82</v>
      </c>
      <c r="C553" s="7" t="s">
        <v>559</v>
      </c>
      <c r="D553" s="18" t="str">
        <f t="shared" si="9"/>
        <v>ok</v>
      </c>
    </row>
    <row r="554" spans="1:4" hidden="1" x14ac:dyDescent="0.25">
      <c r="A554" s="22" t="s">
        <v>1423</v>
      </c>
      <c r="B554" s="51">
        <v>435886.52</v>
      </c>
      <c r="C554" s="7" t="s">
        <v>560</v>
      </c>
      <c r="D554" s="18" t="str">
        <f t="shared" si="9"/>
        <v>ok</v>
      </c>
    </row>
    <row r="555" spans="1:4" hidden="1" x14ac:dyDescent="0.25">
      <c r="A555" s="22" t="s">
        <v>1424</v>
      </c>
      <c r="B555" s="51">
        <v>473292.75</v>
      </c>
      <c r="C555" s="7" t="s">
        <v>561</v>
      </c>
      <c r="D555" s="18" t="str">
        <f t="shared" si="9"/>
        <v>ok</v>
      </c>
    </row>
    <row r="556" spans="1:4" hidden="1" x14ac:dyDescent="0.25">
      <c r="A556" s="22" t="s">
        <v>1425</v>
      </c>
      <c r="B556" s="51">
        <v>501440.41000000003</v>
      </c>
      <c r="C556" s="7" t="s">
        <v>562</v>
      </c>
      <c r="D556" s="18" t="str">
        <f t="shared" si="9"/>
        <v>ok</v>
      </c>
    </row>
    <row r="557" spans="1:4" hidden="1" x14ac:dyDescent="0.25">
      <c r="A557" s="22" t="s">
        <v>1427</v>
      </c>
      <c r="B557" s="51">
        <v>284521.05</v>
      </c>
      <c r="C557" s="7" t="s">
        <v>563</v>
      </c>
      <c r="D557" s="18" t="str">
        <f t="shared" si="9"/>
        <v>ok</v>
      </c>
    </row>
    <row r="558" spans="1:4" hidden="1" x14ac:dyDescent="0.25">
      <c r="A558" s="22" t="s">
        <v>1428</v>
      </c>
      <c r="B558" s="51">
        <v>226248.82</v>
      </c>
      <c r="C558" s="7" t="s">
        <v>564</v>
      </c>
      <c r="D558" s="18" t="str">
        <f t="shared" si="9"/>
        <v>ok</v>
      </c>
    </row>
    <row r="559" spans="1:4" hidden="1" x14ac:dyDescent="0.25">
      <c r="A559" s="22" t="s">
        <v>1429</v>
      </c>
      <c r="B559" s="51">
        <v>74146.75</v>
      </c>
      <c r="C559" s="7" t="s">
        <v>565</v>
      </c>
      <c r="D559" s="18" t="str">
        <f t="shared" si="9"/>
        <v>ok</v>
      </c>
    </row>
    <row r="560" spans="1:4" hidden="1" x14ac:dyDescent="0.25">
      <c r="A560" s="22" t="s">
        <v>1673</v>
      </c>
      <c r="B560" s="51">
        <v>97225.97</v>
      </c>
      <c r="C560" s="7" t="s">
        <v>566</v>
      </c>
      <c r="D560" s="18" t="str">
        <f t="shared" si="9"/>
        <v>ok</v>
      </c>
    </row>
    <row r="561" spans="1:4" hidden="1" x14ac:dyDescent="0.25">
      <c r="A561" s="22" t="s">
        <v>1430</v>
      </c>
      <c r="B561" s="51">
        <v>1822323.81</v>
      </c>
      <c r="C561" s="7" t="s">
        <v>567</v>
      </c>
      <c r="D561" s="18" t="str">
        <f t="shared" si="9"/>
        <v>ok</v>
      </c>
    </row>
    <row r="562" spans="1:4" hidden="1" x14ac:dyDescent="0.25">
      <c r="A562" s="22" t="s">
        <v>1431</v>
      </c>
      <c r="B562" s="51">
        <v>128268.08</v>
      </c>
      <c r="C562" s="7" t="s">
        <v>568</v>
      </c>
      <c r="D562" s="18" t="str">
        <f t="shared" si="9"/>
        <v>ok</v>
      </c>
    </row>
    <row r="563" spans="1:4" hidden="1" x14ac:dyDescent="0.25">
      <c r="A563" s="22" t="s">
        <v>1432</v>
      </c>
      <c r="B563" s="51">
        <v>3409348.29</v>
      </c>
      <c r="C563" s="7" t="s">
        <v>569</v>
      </c>
      <c r="D563" s="18" t="str">
        <f t="shared" si="9"/>
        <v>ok</v>
      </c>
    </row>
    <row r="564" spans="1:4" hidden="1" x14ac:dyDescent="0.25">
      <c r="A564" s="22" t="s">
        <v>1433</v>
      </c>
      <c r="B564" s="51">
        <v>2907545.46</v>
      </c>
      <c r="C564" s="7" t="s">
        <v>570</v>
      </c>
      <c r="D564" s="18" t="str">
        <f t="shared" si="9"/>
        <v>ok</v>
      </c>
    </row>
    <row r="565" spans="1:4" hidden="1" x14ac:dyDescent="0.25">
      <c r="A565" s="22" t="s">
        <v>1434</v>
      </c>
      <c r="B565" s="51">
        <v>133254.45000000001</v>
      </c>
      <c r="C565" s="7" t="s">
        <v>571</v>
      </c>
      <c r="D565" s="18" t="str">
        <f t="shared" si="9"/>
        <v>ok</v>
      </c>
    </row>
    <row r="566" spans="1:4" hidden="1" x14ac:dyDescent="0.25">
      <c r="A566" s="22" t="s">
        <v>1435</v>
      </c>
      <c r="B566" s="51">
        <v>199518.52000000002</v>
      </c>
      <c r="C566" s="7" t="s">
        <v>572</v>
      </c>
      <c r="D566" s="18" t="str">
        <f t="shared" si="9"/>
        <v>ok</v>
      </c>
    </row>
    <row r="567" spans="1:4" hidden="1" x14ac:dyDescent="0.25">
      <c r="A567" s="22" t="s">
        <v>1436</v>
      </c>
      <c r="B567" s="51">
        <v>125375.23000000001</v>
      </c>
      <c r="C567" s="7" t="s">
        <v>573</v>
      </c>
      <c r="D567" s="18" t="str">
        <f t="shared" si="9"/>
        <v>ok</v>
      </c>
    </row>
    <row r="568" spans="1:4" hidden="1" x14ac:dyDescent="0.25">
      <c r="A568" s="22" t="s">
        <v>1437</v>
      </c>
      <c r="B568" s="51">
        <v>145174.04</v>
      </c>
      <c r="C568" s="7" t="s">
        <v>574</v>
      </c>
      <c r="D568" s="18" t="str">
        <f t="shared" si="9"/>
        <v>ok</v>
      </c>
    </row>
    <row r="569" spans="1:4" hidden="1" x14ac:dyDescent="0.25">
      <c r="A569" s="22" t="s">
        <v>1455</v>
      </c>
      <c r="B569" s="51">
        <v>227127.81</v>
      </c>
      <c r="C569" s="7" t="s">
        <v>575</v>
      </c>
      <c r="D569" s="18" t="str">
        <f t="shared" si="9"/>
        <v>ok</v>
      </c>
    </row>
    <row r="570" spans="1:4" hidden="1" x14ac:dyDescent="0.25">
      <c r="A570" s="22" t="s">
        <v>1438</v>
      </c>
      <c r="B570" s="51">
        <v>306179.32</v>
      </c>
      <c r="C570" s="7" t="s">
        <v>576</v>
      </c>
      <c r="D570" s="18" t="str">
        <f t="shared" si="9"/>
        <v>ok</v>
      </c>
    </row>
    <row r="571" spans="1:4" hidden="1" x14ac:dyDescent="0.25">
      <c r="A571" s="22" t="s">
        <v>1439</v>
      </c>
      <c r="B571" s="51">
        <v>156177.16</v>
      </c>
      <c r="C571" s="7" t="s">
        <v>577</v>
      </c>
      <c r="D571" s="18" t="str">
        <f t="shared" si="9"/>
        <v>ok</v>
      </c>
    </row>
    <row r="572" spans="1:4" hidden="1" x14ac:dyDescent="0.25">
      <c r="A572" s="22" t="s">
        <v>1440</v>
      </c>
      <c r="B572" s="51">
        <v>104469.14</v>
      </c>
      <c r="C572" s="7" t="s">
        <v>578</v>
      </c>
      <c r="D572" s="18" t="str">
        <f t="shared" si="9"/>
        <v>ok</v>
      </c>
    </row>
    <row r="573" spans="1:4" hidden="1" x14ac:dyDescent="0.25">
      <c r="A573" s="22" t="s">
        <v>1441</v>
      </c>
      <c r="B573" s="51">
        <v>122671.91</v>
      </c>
      <c r="C573" s="7" t="s">
        <v>579</v>
      </c>
      <c r="D573" s="18" t="str">
        <f t="shared" si="9"/>
        <v>ok</v>
      </c>
    </row>
    <row r="574" spans="1:4" hidden="1" x14ac:dyDescent="0.25">
      <c r="A574" s="22" t="s">
        <v>1442</v>
      </c>
      <c r="B574" s="51">
        <v>135377.5</v>
      </c>
      <c r="C574" s="7" t="s">
        <v>580</v>
      </c>
      <c r="D574" s="18" t="str">
        <f t="shared" si="9"/>
        <v>ok</v>
      </c>
    </row>
    <row r="575" spans="1:4" hidden="1" x14ac:dyDescent="0.25">
      <c r="A575" s="22" t="s">
        <v>1443</v>
      </c>
      <c r="B575" s="51">
        <v>200338.26</v>
      </c>
      <c r="C575" s="7" t="s">
        <v>581</v>
      </c>
      <c r="D575" s="18" t="str">
        <f t="shared" si="9"/>
        <v>ok</v>
      </c>
    </row>
    <row r="576" spans="1:4" hidden="1" x14ac:dyDescent="0.25">
      <c r="A576" s="22" t="s">
        <v>1444</v>
      </c>
      <c r="B576" s="51">
        <v>170541.5</v>
      </c>
      <c r="C576" s="7" t="s">
        <v>582</v>
      </c>
      <c r="D576" s="18" t="str">
        <f t="shared" si="9"/>
        <v>ok</v>
      </c>
    </row>
    <row r="577" spans="1:4" hidden="1" x14ac:dyDescent="0.25">
      <c r="A577" s="22" t="s">
        <v>1445</v>
      </c>
      <c r="B577" s="51">
        <v>228843.08</v>
      </c>
      <c r="C577" s="7" t="s">
        <v>583</v>
      </c>
      <c r="D577" s="18" t="str">
        <f t="shared" si="9"/>
        <v>ok</v>
      </c>
    </row>
    <row r="578" spans="1:4" hidden="1" x14ac:dyDescent="0.25">
      <c r="A578" s="22" t="s">
        <v>1446</v>
      </c>
      <c r="B578" s="51">
        <v>2114881.96</v>
      </c>
      <c r="C578" s="7" t="s">
        <v>584</v>
      </c>
      <c r="D578" s="18" t="str">
        <f t="shared" si="9"/>
        <v>ok</v>
      </c>
    </row>
    <row r="579" spans="1:4" hidden="1" x14ac:dyDescent="0.25">
      <c r="A579" s="22" t="s">
        <v>1447</v>
      </c>
      <c r="B579" s="51">
        <v>88411.459999999992</v>
      </c>
      <c r="C579" s="7" t="s">
        <v>585</v>
      </c>
      <c r="D579" s="18" t="str">
        <f t="shared" si="9"/>
        <v>ok</v>
      </c>
    </row>
    <row r="580" spans="1:4" hidden="1" x14ac:dyDescent="0.25">
      <c r="A580" s="22" t="s">
        <v>1448</v>
      </c>
      <c r="B580" s="51">
        <v>120792.40999999999</v>
      </c>
      <c r="C580" s="7" t="s">
        <v>586</v>
      </c>
      <c r="D580" s="18" t="str">
        <f t="shared" si="9"/>
        <v>ok</v>
      </c>
    </row>
    <row r="581" spans="1:4" hidden="1" x14ac:dyDescent="0.25">
      <c r="A581" s="22" t="s">
        <v>1449</v>
      </c>
      <c r="B581" s="51">
        <v>133769.94</v>
      </c>
      <c r="C581" s="7" t="s">
        <v>587</v>
      </c>
      <c r="D581" s="18" t="str">
        <f t="shared" si="9"/>
        <v>ok</v>
      </c>
    </row>
    <row r="582" spans="1:4" hidden="1" x14ac:dyDescent="0.25">
      <c r="A582" s="22" t="s">
        <v>1450</v>
      </c>
      <c r="B582" s="51">
        <v>184668.15</v>
      </c>
      <c r="C582" s="7" t="s">
        <v>588</v>
      </c>
      <c r="D582" s="18" t="str">
        <f t="shared" si="9"/>
        <v>ok</v>
      </c>
    </row>
    <row r="583" spans="1:4" hidden="1" x14ac:dyDescent="0.25">
      <c r="A583" s="22" t="s">
        <v>1451</v>
      </c>
      <c r="B583" s="51">
        <v>1064712.69</v>
      </c>
      <c r="C583" s="7" t="s">
        <v>589</v>
      </c>
      <c r="D583" s="18" t="str">
        <f t="shared" si="9"/>
        <v>ok</v>
      </c>
    </row>
    <row r="584" spans="1:4" hidden="1" x14ac:dyDescent="0.25">
      <c r="A584" s="22" t="s">
        <v>1452</v>
      </c>
      <c r="B584" s="51">
        <v>521315.36</v>
      </c>
      <c r="C584" s="7" t="s">
        <v>590</v>
      </c>
      <c r="D584" s="18" t="str">
        <f t="shared" si="9"/>
        <v>ok</v>
      </c>
    </row>
    <row r="585" spans="1:4" hidden="1" x14ac:dyDescent="0.25">
      <c r="A585" s="22" t="s">
        <v>1453</v>
      </c>
      <c r="B585" s="51">
        <v>147305.03</v>
      </c>
      <c r="C585" s="7" t="s">
        <v>591</v>
      </c>
      <c r="D585" s="18" t="str">
        <f t="shared" si="9"/>
        <v>ok</v>
      </c>
    </row>
    <row r="586" spans="1:4" hidden="1" x14ac:dyDescent="0.25">
      <c r="A586" s="22" t="s">
        <v>1454</v>
      </c>
      <c r="B586" s="51">
        <v>104815.62000000001</v>
      </c>
      <c r="C586" s="7" t="s">
        <v>592</v>
      </c>
      <c r="D586" s="18" t="str">
        <f t="shared" si="9"/>
        <v>ok</v>
      </c>
    </row>
    <row r="587" spans="1:4" hidden="1" x14ac:dyDescent="0.25">
      <c r="A587" s="22" t="s">
        <v>1456</v>
      </c>
      <c r="B587" s="51">
        <v>97283.47</v>
      </c>
      <c r="C587" s="7" t="s">
        <v>593</v>
      </c>
      <c r="D587" s="18" t="str">
        <f t="shared" si="9"/>
        <v>ok</v>
      </c>
    </row>
    <row r="588" spans="1:4" hidden="1" x14ac:dyDescent="0.25">
      <c r="A588" s="22" t="s">
        <v>1457</v>
      </c>
      <c r="B588" s="51">
        <v>153606.32</v>
      </c>
      <c r="C588" s="7" t="s">
        <v>594</v>
      </c>
      <c r="D588" s="18" t="str">
        <f t="shared" si="9"/>
        <v>ok</v>
      </c>
    </row>
    <row r="589" spans="1:4" hidden="1" x14ac:dyDescent="0.25">
      <c r="A589" s="22" t="s">
        <v>1458</v>
      </c>
      <c r="B589" s="51">
        <v>139002.19</v>
      </c>
      <c r="C589" s="7" t="s">
        <v>595</v>
      </c>
      <c r="D589" s="18" t="str">
        <f t="shared" si="9"/>
        <v>ok</v>
      </c>
    </row>
    <row r="590" spans="1:4" hidden="1" x14ac:dyDescent="0.25">
      <c r="A590" s="22" t="s">
        <v>1459</v>
      </c>
      <c r="B590" s="51">
        <v>141726.13</v>
      </c>
      <c r="C590" s="7" t="s">
        <v>596</v>
      </c>
      <c r="D590" s="18" t="str">
        <f t="shared" si="9"/>
        <v>ok</v>
      </c>
    </row>
    <row r="591" spans="1:4" hidden="1" x14ac:dyDescent="0.25">
      <c r="A591" s="22" t="s">
        <v>1460</v>
      </c>
      <c r="B591" s="51">
        <v>88855.76999999999</v>
      </c>
      <c r="C591" s="7" t="s">
        <v>597</v>
      </c>
      <c r="D591" s="18" t="str">
        <f t="shared" si="9"/>
        <v>ok</v>
      </c>
    </row>
    <row r="592" spans="1:4" hidden="1" x14ac:dyDescent="0.25">
      <c r="A592" s="22" t="s">
        <v>1461</v>
      </c>
      <c r="B592" s="51">
        <v>282384.44</v>
      </c>
      <c r="C592" s="7" t="s">
        <v>598</v>
      </c>
      <c r="D592" s="18" t="str">
        <f t="shared" si="9"/>
        <v>ok</v>
      </c>
    </row>
    <row r="593" spans="1:4" hidden="1" x14ac:dyDescent="0.25">
      <c r="A593" s="22" t="s">
        <v>1674</v>
      </c>
      <c r="B593" s="51">
        <v>85669.82</v>
      </c>
      <c r="C593" s="7" t="s">
        <v>599</v>
      </c>
      <c r="D593" s="18" t="str">
        <f t="shared" si="9"/>
        <v>ok</v>
      </c>
    </row>
    <row r="594" spans="1:4" hidden="1" x14ac:dyDescent="0.25">
      <c r="A594" s="22" t="s">
        <v>1462</v>
      </c>
      <c r="B594" s="51">
        <v>139737.63999999998</v>
      </c>
      <c r="C594" s="7" t="s">
        <v>600</v>
      </c>
      <c r="D594" s="18" t="str">
        <f t="shared" si="9"/>
        <v>ok</v>
      </c>
    </row>
    <row r="595" spans="1:4" hidden="1" x14ac:dyDescent="0.25">
      <c r="A595" s="22" t="s">
        <v>1463</v>
      </c>
      <c r="B595" s="51">
        <v>94575.5</v>
      </c>
      <c r="C595" s="7" t="s">
        <v>601</v>
      </c>
      <c r="D595" s="18" t="str">
        <f t="shared" si="9"/>
        <v>ok</v>
      </c>
    </row>
    <row r="596" spans="1:4" hidden="1" x14ac:dyDescent="0.25">
      <c r="A596" s="22" t="s">
        <v>1464</v>
      </c>
      <c r="B596" s="51">
        <v>376776.51</v>
      </c>
      <c r="C596" s="7" t="s">
        <v>602</v>
      </c>
      <c r="D596" s="18" t="str">
        <f t="shared" ref="D596:D659" si="10">IF(A596=C596,"ok","erro")</f>
        <v>ok</v>
      </c>
    </row>
    <row r="597" spans="1:4" hidden="1" x14ac:dyDescent="0.25">
      <c r="A597" s="22" t="s">
        <v>1465</v>
      </c>
      <c r="B597" s="51">
        <v>217825.51</v>
      </c>
      <c r="C597" s="7" t="s">
        <v>603</v>
      </c>
      <c r="D597" s="18" t="str">
        <f t="shared" si="10"/>
        <v>ok</v>
      </c>
    </row>
    <row r="598" spans="1:4" hidden="1" x14ac:dyDescent="0.25">
      <c r="A598" s="22" t="s">
        <v>1467</v>
      </c>
      <c r="B598" s="51">
        <v>133411.5</v>
      </c>
      <c r="C598" s="7" t="s">
        <v>604</v>
      </c>
      <c r="D598" s="18" t="str">
        <f t="shared" si="10"/>
        <v>ok</v>
      </c>
    </row>
    <row r="599" spans="1:4" hidden="1" x14ac:dyDescent="0.25">
      <c r="A599" s="22" t="s">
        <v>1466</v>
      </c>
      <c r="B599" s="51">
        <v>163605.21</v>
      </c>
      <c r="C599" s="7" t="s">
        <v>605</v>
      </c>
      <c r="D599" s="18" t="str">
        <f t="shared" si="10"/>
        <v>ok</v>
      </c>
    </row>
    <row r="600" spans="1:4" hidden="1" x14ac:dyDescent="0.25">
      <c r="A600" s="22" t="s">
        <v>1468</v>
      </c>
      <c r="B600" s="51">
        <v>397813.45</v>
      </c>
      <c r="C600" s="7" t="s">
        <v>606</v>
      </c>
      <c r="D600" s="18" t="str">
        <f t="shared" si="10"/>
        <v>ok</v>
      </c>
    </row>
    <row r="601" spans="1:4" hidden="1" x14ac:dyDescent="0.25">
      <c r="A601" s="22" t="s">
        <v>1469</v>
      </c>
      <c r="B601" s="51">
        <v>1576458.57</v>
      </c>
      <c r="C601" s="7" t="s">
        <v>607</v>
      </c>
      <c r="D601" s="18" t="str">
        <f t="shared" si="10"/>
        <v>ok</v>
      </c>
    </row>
    <row r="602" spans="1:4" hidden="1" x14ac:dyDescent="0.25">
      <c r="A602" s="22" t="s">
        <v>1470</v>
      </c>
      <c r="B602" s="51">
        <v>184231.35</v>
      </c>
      <c r="C602" s="7" t="s">
        <v>608</v>
      </c>
      <c r="D602" s="18" t="str">
        <f t="shared" si="10"/>
        <v>ok</v>
      </c>
    </row>
    <row r="603" spans="1:4" hidden="1" x14ac:dyDescent="0.25">
      <c r="A603" s="22" t="s">
        <v>1471</v>
      </c>
      <c r="B603" s="51">
        <v>383727.02</v>
      </c>
      <c r="C603" s="7" t="s">
        <v>609</v>
      </c>
      <c r="D603" s="18" t="str">
        <f t="shared" si="10"/>
        <v>ok</v>
      </c>
    </row>
    <row r="604" spans="1:4" hidden="1" x14ac:dyDescent="0.25">
      <c r="A604" s="22" t="s">
        <v>1472</v>
      </c>
      <c r="B604" s="51">
        <v>759515.58000000007</v>
      </c>
      <c r="C604" s="7" t="s">
        <v>610</v>
      </c>
      <c r="D604" s="18" t="str">
        <f t="shared" si="10"/>
        <v>ok</v>
      </c>
    </row>
    <row r="605" spans="1:4" hidden="1" x14ac:dyDescent="0.25">
      <c r="A605" s="22" t="s">
        <v>1473</v>
      </c>
      <c r="B605" s="51">
        <v>704094.17</v>
      </c>
      <c r="C605" s="7" t="s">
        <v>611</v>
      </c>
      <c r="D605" s="18" t="str">
        <f t="shared" si="10"/>
        <v>ok</v>
      </c>
    </row>
    <row r="606" spans="1:4" hidden="1" x14ac:dyDescent="0.25">
      <c r="A606" s="22" t="s">
        <v>1484</v>
      </c>
      <c r="B606" s="51">
        <v>323133.64999999997</v>
      </c>
      <c r="C606" s="7" t="s">
        <v>612</v>
      </c>
      <c r="D606" s="18" t="str">
        <f t="shared" si="10"/>
        <v>ok</v>
      </c>
    </row>
    <row r="607" spans="1:4" hidden="1" x14ac:dyDescent="0.25">
      <c r="A607" s="22" t="s">
        <v>1485</v>
      </c>
      <c r="B607" s="51">
        <v>4513148.29</v>
      </c>
      <c r="C607" s="7" t="s">
        <v>613</v>
      </c>
      <c r="D607" s="18" t="str">
        <f t="shared" si="10"/>
        <v>ok</v>
      </c>
    </row>
    <row r="608" spans="1:4" hidden="1" x14ac:dyDescent="0.25">
      <c r="A608" s="22" t="s">
        <v>1474</v>
      </c>
      <c r="B608" s="51">
        <v>141955.19</v>
      </c>
      <c r="C608" s="7" t="s">
        <v>614</v>
      </c>
      <c r="D608" s="18" t="str">
        <f t="shared" si="10"/>
        <v>ok</v>
      </c>
    </row>
    <row r="609" spans="1:4" hidden="1" x14ac:dyDescent="0.25">
      <c r="A609" s="22" t="s">
        <v>1475</v>
      </c>
      <c r="B609" s="51">
        <v>617547.13</v>
      </c>
      <c r="C609" s="7" t="s">
        <v>615</v>
      </c>
      <c r="D609" s="18" t="str">
        <f t="shared" si="10"/>
        <v>ok</v>
      </c>
    </row>
    <row r="610" spans="1:4" hidden="1" x14ac:dyDescent="0.25">
      <c r="A610" s="22" t="s">
        <v>1476</v>
      </c>
      <c r="B610" s="51">
        <v>1079928.3600000001</v>
      </c>
      <c r="C610" s="7" t="s">
        <v>616</v>
      </c>
      <c r="D610" s="18" t="str">
        <f t="shared" si="10"/>
        <v>ok</v>
      </c>
    </row>
    <row r="611" spans="1:4" hidden="1" x14ac:dyDescent="0.25">
      <c r="A611" s="22" t="s">
        <v>1477</v>
      </c>
      <c r="B611" s="51">
        <v>105823.64</v>
      </c>
      <c r="C611" s="7" t="s">
        <v>617</v>
      </c>
      <c r="D611" s="18" t="str">
        <f t="shared" si="10"/>
        <v>ok</v>
      </c>
    </row>
    <row r="612" spans="1:4" hidden="1" x14ac:dyDescent="0.25">
      <c r="A612" s="22" t="s">
        <v>1478</v>
      </c>
      <c r="B612" s="51">
        <v>174862.31</v>
      </c>
      <c r="C612" s="7" t="s">
        <v>618</v>
      </c>
      <c r="D612" s="18" t="str">
        <f t="shared" si="10"/>
        <v>ok</v>
      </c>
    </row>
    <row r="613" spans="1:4" hidden="1" x14ac:dyDescent="0.25">
      <c r="A613" s="22" t="s">
        <v>1479</v>
      </c>
      <c r="B613" s="51">
        <v>397420.87</v>
      </c>
      <c r="C613" s="7" t="s">
        <v>619</v>
      </c>
      <c r="D613" s="18" t="str">
        <f t="shared" si="10"/>
        <v>ok</v>
      </c>
    </row>
    <row r="614" spans="1:4" hidden="1" x14ac:dyDescent="0.25">
      <c r="A614" s="22" t="s">
        <v>1480</v>
      </c>
      <c r="B614" s="51">
        <v>123584.84000000001</v>
      </c>
      <c r="C614" s="7" t="s">
        <v>620</v>
      </c>
      <c r="D614" s="18" t="str">
        <f t="shared" si="10"/>
        <v>ok</v>
      </c>
    </row>
    <row r="615" spans="1:4" hidden="1" x14ac:dyDescent="0.25">
      <c r="A615" s="22" t="s">
        <v>1481</v>
      </c>
      <c r="B615" s="51">
        <v>146581.94</v>
      </c>
      <c r="C615" s="7" t="s">
        <v>621</v>
      </c>
      <c r="D615" s="18" t="str">
        <f t="shared" si="10"/>
        <v>ok</v>
      </c>
    </row>
    <row r="616" spans="1:4" hidden="1" x14ac:dyDescent="0.25">
      <c r="A616" s="22" t="s">
        <v>1482</v>
      </c>
      <c r="B616" s="51">
        <v>6534546.8400000008</v>
      </c>
      <c r="C616" s="7" t="s">
        <v>622</v>
      </c>
      <c r="D616" s="18" t="str">
        <f t="shared" si="10"/>
        <v>ok</v>
      </c>
    </row>
    <row r="617" spans="1:4" hidden="1" x14ac:dyDescent="0.25">
      <c r="A617" s="22" t="s">
        <v>1483</v>
      </c>
      <c r="B617" s="51">
        <v>235991.48</v>
      </c>
      <c r="C617" s="7" t="s">
        <v>623</v>
      </c>
      <c r="D617" s="18" t="str">
        <f t="shared" si="10"/>
        <v>ok</v>
      </c>
    </row>
    <row r="618" spans="1:4" hidden="1" x14ac:dyDescent="0.25">
      <c r="A618" s="22" t="s">
        <v>1486</v>
      </c>
      <c r="B618" s="51">
        <v>235820.73</v>
      </c>
      <c r="C618" s="7" t="s">
        <v>624</v>
      </c>
      <c r="D618" s="18" t="str">
        <f t="shared" si="10"/>
        <v>ok</v>
      </c>
    </row>
    <row r="619" spans="1:4" hidden="1" x14ac:dyDescent="0.25">
      <c r="A619" s="22" t="s">
        <v>1487</v>
      </c>
      <c r="B619" s="51">
        <v>1070769.24</v>
      </c>
      <c r="C619" s="7" t="s">
        <v>625</v>
      </c>
      <c r="D619" s="18" t="str">
        <f t="shared" si="10"/>
        <v>ok</v>
      </c>
    </row>
    <row r="620" spans="1:4" hidden="1" x14ac:dyDescent="0.25">
      <c r="A620" s="22" t="s">
        <v>1489</v>
      </c>
      <c r="B620" s="51">
        <v>238836.84</v>
      </c>
      <c r="C620" s="7" t="s">
        <v>626</v>
      </c>
      <c r="D620" s="18" t="str">
        <f t="shared" si="10"/>
        <v>ok</v>
      </c>
    </row>
    <row r="621" spans="1:4" hidden="1" x14ac:dyDescent="0.25">
      <c r="A621" s="22" t="s">
        <v>1488</v>
      </c>
      <c r="B621" s="51">
        <v>127899.24</v>
      </c>
      <c r="C621" s="7" t="s">
        <v>627</v>
      </c>
      <c r="D621" s="18" t="str">
        <f t="shared" si="10"/>
        <v>ok</v>
      </c>
    </row>
    <row r="622" spans="1:4" hidden="1" x14ac:dyDescent="0.25">
      <c r="A622" s="22" t="s">
        <v>1490</v>
      </c>
      <c r="B622" s="51">
        <v>115557.17</v>
      </c>
      <c r="C622" s="7" t="s">
        <v>628</v>
      </c>
      <c r="D622" s="18" t="str">
        <f t="shared" si="10"/>
        <v>ok</v>
      </c>
    </row>
    <row r="623" spans="1:4" hidden="1" x14ac:dyDescent="0.25">
      <c r="A623" s="22" t="s">
        <v>1491</v>
      </c>
      <c r="B623" s="51">
        <v>136041.28</v>
      </c>
      <c r="C623" s="7" t="s">
        <v>629</v>
      </c>
      <c r="D623" s="18" t="str">
        <f t="shared" si="10"/>
        <v>ok</v>
      </c>
    </row>
    <row r="624" spans="1:4" hidden="1" x14ac:dyDescent="0.25">
      <c r="A624" s="22" t="s">
        <v>1492</v>
      </c>
      <c r="B624" s="51">
        <v>104391.68000000001</v>
      </c>
      <c r="C624" s="7" t="s">
        <v>630</v>
      </c>
      <c r="D624" s="18" t="str">
        <f t="shared" si="10"/>
        <v>ok</v>
      </c>
    </row>
    <row r="625" spans="1:4" hidden="1" x14ac:dyDescent="0.25">
      <c r="A625" s="22" t="s">
        <v>1493</v>
      </c>
      <c r="B625" s="51">
        <v>734341.68</v>
      </c>
      <c r="C625" s="7" t="s">
        <v>631</v>
      </c>
      <c r="D625" s="18" t="str">
        <f t="shared" si="10"/>
        <v>ok</v>
      </c>
    </row>
    <row r="626" spans="1:4" hidden="1" x14ac:dyDescent="0.25">
      <c r="A626" s="22" t="s">
        <v>1494</v>
      </c>
      <c r="B626" s="51">
        <v>267219.59999999998</v>
      </c>
      <c r="C626" s="7" t="s">
        <v>632</v>
      </c>
      <c r="D626" s="18" t="str">
        <f t="shared" si="10"/>
        <v>ok</v>
      </c>
    </row>
    <row r="627" spans="1:4" hidden="1" x14ac:dyDescent="0.25">
      <c r="A627" s="22" t="s">
        <v>1495</v>
      </c>
      <c r="B627" s="51">
        <v>157881.13</v>
      </c>
      <c r="C627" s="7" t="s">
        <v>633</v>
      </c>
      <c r="D627" s="18" t="str">
        <f t="shared" si="10"/>
        <v>ok</v>
      </c>
    </row>
    <row r="628" spans="1:4" hidden="1" x14ac:dyDescent="0.25">
      <c r="A628" s="22" t="s">
        <v>1496</v>
      </c>
      <c r="B628" s="51">
        <v>107554.78</v>
      </c>
      <c r="C628" s="7" t="s">
        <v>634</v>
      </c>
      <c r="D628" s="18" t="str">
        <f t="shared" si="10"/>
        <v>ok</v>
      </c>
    </row>
    <row r="629" spans="1:4" hidden="1" x14ac:dyDescent="0.25">
      <c r="A629" s="22" t="s">
        <v>1497</v>
      </c>
      <c r="B629" s="51">
        <v>271040</v>
      </c>
      <c r="C629" s="7" t="s">
        <v>635</v>
      </c>
      <c r="D629" s="18" t="str">
        <f t="shared" si="10"/>
        <v>ok</v>
      </c>
    </row>
    <row r="630" spans="1:4" hidden="1" x14ac:dyDescent="0.25">
      <c r="A630" s="22" t="s">
        <v>1498</v>
      </c>
      <c r="B630" s="51">
        <v>245691.68</v>
      </c>
      <c r="C630" s="7" t="s">
        <v>636</v>
      </c>
      <c r="D630" s="18" t="str">
        <f t="shared" si="10"/>
        <v>ok</v>
      </c>
    </row>
    <row r="631" spans="1:4" hidden="1" x14ac:dyDescent="0.25">
      <c r="A631" s="22" t="s">
        <v>1499</v>
      </c>
      <c r="B631" s="51">
        <v>152357.98000000001</v>
      </c>
      <c r="C631" s="7" t="s">
        <v>637</v>
      </c>
      <c r="D631" s="18" t="str">
        <f t="shared" si="10"/>
        <v>ok</v>
      </c>
    </row>
    <row r="632" spans="1:4" hidden="1" x14ac:dyDescent="0.25">
      <c r="A632" s="22" t="s">
        <v>1500</v>
      </c>
      <c r="B632" s="51">
        <v>136177.84</v>
      </c>
      <c r="C632" s="7" t="s">
        <v>638</v>
      </c>
      <c r="D632" s="18" t="str">
        <f t="shared" si="10"/>
        <v>ok</v>
      </c>
    </row>
    <row r="633" spans="1:4" hidden="1" x14ac:dyDescent="0.25">
      <c r="A633" s="22" t="s">
        <v>1501</v>
      </c>
      <c r="B633" s="51">
        <v>205657.16999999998</v>
      </c>
      <c r="C633" s="7" t="s">
        <v>639</v>
      </c>
      <c r="D633" s="18" t="str">
        <f t="shared" si="10"/>
        <v>ok</v>
      </c>
    </row>
    <row r="634" spans="1:4" hidden="1" x14ac:dyDescent="0.25">
      <c r="A634" s="22" t="s">
        <v>1502</v>
      </c>
      <c r="B634" s="51">
        <v>316265.24</v>
      </c>
      <c r="C634" s="7" t="s">
        <v>640</v>
      </c>
      <c r="D634" s="18" t="str">
        <f t="shared" si="10"/>
        <v>ok</v>
      </c>
    </row>
    <row r="635" spans="1:4" hidden="1" x14ac:dyDescent="0.25">
      <c r="A635" s="22" t="s">
        <v>1503</v>
      </c>
      <c r="B635" s="51">
        <v>136680.07</v>
      </c>
      <c r="C635" s="7" t="s">
        <v>641</v>
      </c>
      <c r="D635" s="18" t="str">
        <f t="shared" si="10"/>
        <v>ok</v>
      </c>
    </row>
    <row r="636" spans="1:4" hidden="1" x14ac:dyDescent="0.25">
      <c r="A636" s="22" t="s">
        <v>1504</v>
      </c>
      <c r="B636" s="51">
        <v>181299.98</v>
      </c>
      <c r="C636" s="7" t="s">
        <v>642</v>
      </c>
      <c r="D636" s="18" t="str">
        <f t="shared" si="10"/>
        <v>ok</v>
      </c>
    </row>
    <row r="637" spans="1:4" hidden="1" x14ac:dyDescent="0.25">
      <c r="A637" s="22" t="s">
        <v>1505</v>
      </c>
      <c r="B637" s="51">
        <v>252040.62</v>
      </c>
      <c r="C637" s="7" t="s">
        <v>643</v>
      </c>
      <c r="D637" s="18" t="str">
        <f t="shared" si="10"/>
        <v>ok</v>
      </c>
    </row>
    <row r="638" spans="1:4" hidden="1" x14ac:dyDescent="0.25">
      <c r="A638" s="22" t="s">
        <v>1506</v>
      </c>
      <c r="B638" s="51">
        <v>3415400.4499999997</v>
      </c>
      <c r="C638" s="7" t="s">
        <v>644</v>
      </c>
      <c r="D638" s="18" t="str">
        <f t="shared" si="10"/>
        <v>ok</v>
      </c>
    </row>
    <row r="639" spans="1:4" hidden="1" x14ac:dyDescent="0.25">
      <c r="A639" s="22" t="s">
        <v>1507</v>
      </c>
      <c r="B639" s="51">
        <v>115111.9</v>
      </c>
      <c r="C639" s="7" t="s">
        <v>645</v>
      </c>
      <c r="D639" s="18" t="str">
        <f t="shared" si="10"/>
        <v>ok</v>
      </c>
    </row>
    <row r="640" spans="1:4" hidden="1" x14ac:dyDescent="0.25">
      <c r="A640" s="22" t="s">
        <v>1508</v>
      </c>
      <c r="B640" s="51">
        <v>1235624.1200000001</v>
      </c>
      <c r="C640" s="7" t="s">
        <v>646</v>
      </c>
      <c r="D640" s="18" t="str">
        <f t="shared" si="10"/>
        <v>ok</v>
      </c>
    </row>
    <row r="641" spans="1:4" hidden="1" x14ac:dyDescent="0.25">
      <c r="A641" s="22" t="s">
        <v>1509</v>
      </c>
      <c r="B641" s="51">
        <v>239462.21000000002</v>
      </c>
      <c r="C641" s="7" t="s">
        <v>647</v>
      </c>
      <c r="D641" s="18" t="str">
        <f t="shared" si="10"/>
        <v>ok</v>
      </c>
    </row>
    <row r="642" spans="1:4" hidden="1" x14ac:dyDescent="0.25">
      <c r="A642" s="22" t="s">
        <v>1510</v>
      </c>
      <c r="B642" s="51">
        <v>104317.94</v>
      </c>
      <c r="C642" s="7" t="s">
        <v>648</v>
      </c>
      <c r="D642" s="18" t="str">
        <f t="shared" si="10"/>
        <v>ok</v>
      </c>
    </row>
    <row r="643" spans="1:4" hidden="1" x14ac:dyDescent="0.25">
      <c r="A643" s="22" t="s">
        <v>1511</v>
      </c>
      <c r="B643" s="51">
        <v>179950.03999999998</v>
      </c>
      <c r="C643" s="7" t="s">
        <v>649</v>
      </c>
      <c r="D643" s="18" t="str">
        <f t="shared" si="10"/>
        <v>ok</v>
      </c>
    </row>
    <row r="644" spans="1:4" hidden="1" x14ac:dyDescent="0.25">
      <c r="A644" s="22" t="s">
        <v>1512</v>
      </c>
      <c r="B644" s="51">
        <v>109305.5</v>
      </c>
      <c r="C644" s="7" t="s">
        <v>650</v>
      </c>
      <c r="D644" s="18" t="str">
        <f t="shared" si="10"/>
        <v>ok</v>
      </c>
    </row>
    <row r="645" spans="1:4" hidden="1" x14ac:dyDescent="0.25">
      <c r="A645" s="22" t="s">
        <v>1513</v>
      </c>
      <c r="B645" s="51">
        <v>144245.32999999999</v>
      </c>
      <c r="C645" s="7" t="s">
        <v>651</v>
      </c>
      <c r="D645" s="18" t="str">
        <f t="shared" si="10"/>
        <v>ok</v>
      </c>
    </row>
    <row r="646" spans="1:4" hidden="1" x14ac:dyDescent="0.25">
      <c r="A646" s="22" t="s">
        <v>1514</v>
      </c>
      <c r="B646" s="51">
        <v>173959.69</v>
      </c>
      <c r="C646" s="7" t="s">
        <v>652</v>
      </c>
      <c r="D646" s="18" t="str">
        <f t="shared" si="10"/>
        <v>ok</v>
      </c>
    </row>
    <row r="647" spans="1:4" hidden="1" x14ac:dyDescent="0.25">
      <c r="A647" s="22" t="s">
        <v>1515</v>
      </c>
      <c r="B647" s="51">
        <v>1018469.51</v>
      </c>
      <c r="C647" s="7" t="s">
        <v>653</v>
      </c>
      <c r="D647" s="18" t="str">
        <f t="shared" si="10"/>
        <v>ok</v>
      </c>
    </row>
    <row r="648" spans="1:4" hidden="1" x14ac:dyDescent="0.25">
      <c r="A648" s="22" t="s">
        <v>1516</v>
      </c>
      <c r="B648" s="51">
        <v>340387.14</v>
      </c>
      <c r="C648" s="7" t="s">
        <v>654</v>
      </c>
      <c r="D648" s="18" t="str">
        <f t="shared" si="10"/>
        <v>ok</v>
      </c>
    </row>
    <row r="649" spans="1:4" hidden="1" x14ac:dyDescent="0.25">
      <c r="A649" s="22" t="s">
        <v>1517</v>
      </c>
      <c r="B649" s="51">
        <v>462218.32</v>
      </c>
      <c r="C649" s="7" t="s">
        <v>655</v>
      </c>
      <c r="D649" s="18" t="str">
        <f t="shared" si="10"/>
        <v>ok</v>
      </c>
    </row>
    <row r="650" spans="1:4" hidden="1" x14ac:dyDescent="0.25">
      <c r="A650" s="22" t="s">
        <v>1518</v>
      </c>
      <c r="B650" s="51">
        <v>303050.98000000004</v>
      </c>
      <c r="C650" s="7" t="s">
        <v>656</v>
      </c>
      <c r="D650" s="18" t="str">
        <f t="shared" si="10"/>
        <v>ok</v>
      </c>
    </row>
    <row r="651" spans="1:4" hidden="1" x14ac:dyDescent="0.25">
      <c r="A651" s="22" t="s">
        <v>1519</v>
      </c>
      <c r="B651" s="51">
        <v>123514.48999999999</v>
      </c>
      <c r="C651" s="7" t="s">
        <v>657</v>
      </c>
      <c r="D651" s="18" t="str">
        <f t="shared" si="10"/>
        <v>ok</v>
      </c>
    </row>
    <row r="652" spans="1:4" hidden="1" x14ac:dyDescent="0.25">
      <c r="A652" s="22" t="s">
        <v>1520</v>
      </c>
      <c r="B652" s="51">
        <v>179167.24</v>
      </c>
      <c r="C652" s="7" t="s">
        <v>658</v>
      </c>
      <c r="D652" s="18" t="str">
        <f t="shared" si="10"/>
        <v>ok</v>
      </c>
    </row>
    <row r="653" spans="1:4" hidden="1" x14ac:dyDescent="0.25">
      <c r="A653" s="22" t="s">
        <v>1521</v>
      </c>
      <c r="B653" s="51">
        <v>109663.6</v>
      </c>
      <c r="C653" s="7" t="s">
        <v>659</v>
      </c>
      <c r="D653" s="18" t="str">
        <f t="shared" si="10"/>
        <v>ok</v>
      </c>
    </row>
    <row r="654" spans="1:4" hidden="1" x14ac:dyDescent="0.25">
      <c r="A654" s="22" t="s">
        <v>1522</v>
      </c>
      <c r="B654" s="51">
        <v>77108.37</v>
      </c>
      <c r="C654" s="7" t="s">
        <v>660</v>
      </c>
      <c r="D654" s="18" t="str">
        <f t="shared" si="10"/>
        <v>ok</v>
      </c>
    </row>
    <row r="655" spans="1:4" hidden="1" x14ac:dyDescent="0.25">
      <c r="A655" s="22" t="s">
        <v>1523</v>
      </c>
      <c r="B655" s="51">
        <v>302914.09000000003</v>
      </c>
      <c r="C655" s="7" t="s">
        <v>661</v>
      </c>
      <c r="D655" s="18" t="str">
        <f t="shared" si="10"/>
        <v>ok</v>
      </c>
    </row>
    <row r="656" spans="1:4" hidden="1" x14ac:dyDescent="0.25">
      <c r="A656" s="22" t="s">
        <v>1524</v>
      </c>
      <c r="B656" s="51">
        <v>315394.87</v>
      </c>
      <c r="C656" s="7" t="s">
        <v>662</v>
      </c>
      <c r="D656" s="18" t="str">
        <f t="shared" si="10"/>
        <v>ok</v>
      </c>
    </row>
    <row r="657" spans="1:4" hidden="1" x14ac:dyDescent="0.25">
      <c r="A657" s="22" t="s">
        <v>1525</v>
      </c>
      <c r="B657" s="51">
        <v>129248.75</v>
      </c>
      <c r="C657" s="7" t="s">
        <v>663</v>
      </c>
      <c r="D657" s="18" t="str">
        <f t="shared" si="10"/>
        <v>ok</v>
      </c>
    </row>
    <row r="658" spans="1:4" hidden="1" x14ac:dyDescent="0.25">
      <c r="A658" s="22" t="s">
        <v>1526</v>
      </c>
      <c r="B658" s="51">
        <v>135534.86000000002</v>
      </c>
      <c r="C658" s="7" t="s">
        <v>664</v>
      </c>
      <c r="D658" s="18" t="str">
        <f t="shared" si="10"/>
        <v>ok</v>
      </c>
    </row>
    <row r="659" spans="1:4" hidden="1" x14ac:dyDescent="0.25">
      <c r="A659" s="22" t="s">
        <v>1527</v>
      </c>
      <c r="B659" s="51">
        <v>155346.42000000001</v>
      </c>
      <c r="C659" s="7" t="s">
        <v>665</v>
      </c>
      <c r="D659" s="18" t="str">
        <f t="shared" si="10"/>
        <v>ok</v>
      </c>
    </row>
    <row r="660" spans="1:4" hidden="1" x14ac:dyDescent="0.25">
      <c r="A660" s="22" t="s">
        <v>1528</v>
      </c>
      <c r="B660" s="51">
        <v>2120919.87</v>
      </c>
      <c r="C660" s="7" t="s">
        <v>666</v>
      </c>
      <c r="D660" s="18" t="str">
        <f t="shared" ref="D660:D723" si="11">IF(A660=C660,"ok","erro")</f>
        <v>ok</v>
      </c>
    </row>
    <row r="661" spans="1:4" hidden="1" x14ac:dyDescent="0.25">
      <c r="A661" s="22" t="s">
        <v>1529</v>
      </c>
      <c r="B661" s="51">
        <v>219488.93</v>
      </c>
      <c r="C661" s="7" t="s">
        <v>667</v>
      </c>
      <c r="D661" s="18" t="str">
        <f t="shared" si="11"/>
        <v>ok</v>
      </c>
    </row>
    <row r="662" spans="1:4" hidden="1" x14ac:dyDescent="0.25">
      <c r="A662" s="22" t="s">
        <v>1530</v>
      </c>
      <c r="B662" s="51">
        <v>2600209.98</v>
      </c>
      <c r="C662" s="7" t="s">
        <v>668</v>
      </c>
      <c r="D662" s="18" t="str">
        <f t="shared" si="11"/>
        <v>ok</v>
      </c>
    </row>
    <row r="663" spans="1:4" hidden="1" x14ac:dyDescent="0.25">
      <c r="A663" s="22" t="s">
        <v>1531</v>
      </c>
      <c r="B663" s="51">
        <v>483498.13</v>
      </c>
      <c r="C663" s="7" t="s">
        <v>669</v>
      </c>
      <c r="D663" s="18" t="str">
        <f t="shared" si="11"/>
        <v>ok</v>
      </c>
    </row>
    <row r="664" spans="1:4" hidden="1" x14ac:dyDescent="0.25">
      <c r="A664" s="22" t="s">
        <v>1532</v>
      </c>
      <c r="B664" s="51">
        <v>405693.37</v>
      </c>
      <c r="C664" s="7" t="s">
        <v>670</v>
      </c>
      <c r="D664" s="18" t="str">
        <f t="shared" si="11"/>
        <v>ok</v>
      </c>
    </row>
    <row r="665" spans="1:4" hidden="1" x14ac:dyDescent="0.25">
      <c r="A665" s="22" t="s">
        <v>1679</v>
      </c>
      <c r="B665" s="51">
        <v>1740030.1</v>
      </c>
      <c r="C665" s="7" t="s">
        <v>671</v>
      </c>
      <c r="D665" s="18" t="str">
        <f t="shared" si="11"/>
        <v>ok</v>
      </c>
    </row>
    <row r="666" spans="1:4" hidden="1" x14ac:dyDescent="0.25">
      <c r="A666" s="22" t="s">
        <v>1680</v>
      </c>
      <c r="B666" s="51">
        <v>137141.16</v>
      </c>
      <c r="C666" s="7" t="s">
        <v>672</v>
      </c>
      <c r="D666" s="18" t="str">
        <f t="shared" si="11"/>
        <v>ok</v>
      </c>
    </row>
    <row r="667" spans="1:4" hidden="1" x14ac:dyDescent="0.25">
      <c r="A667" s="22" t="s">
        <v>1681</v>
      </c>
      <c r="B667" s="51">
        <v>99960.77</v>
      </c>
      <c r="C667" s="7" t="s">
        <v>673</v>
      </c>
      <c r="D667" s="18" t="str">
        <f t="shared" si="11"/>
        <v>ok</v>
      </c>
    </row>
    <row r="668" spans="1:4" hidden="1" x14ac:dyDescent="0.25">
      <c r="A668" s="22" t="s">
        <v>1682</v>
      </c>
      <c r="B668" s="51">
        <v>88465.989999999991</v>
      </c>
      <c r="C668" s="7" t="s">
        <v>674</v>
      </c>
      <c r="D668" s="18" t="str">
        <f t="shared" si="11"/>
        <v>ok</v>
      </c>
    </row>
    <row r="669" spans="1:4" hidden="1" x14ac:dyDescent="0.25">
      <c r="A669" s="22" t="s">
        <v>1533</v>
      </c>
      <c r="B669" s="51">
        <v>140016.38</v>
      </c>
      <c r="C669" s="7" t="s">
        <v>675</v>
      </c>
      <c r="D669" s="18" t="str">
        <f t="shared" si="11"/>
        <v>ok</v>
      </c>
    </row>
    <row r="670" spans="1:4" hidden="1" x14ac:dyDescent="0.25">
      <c r="A670" s="22" t="s">
        <v>1534</v>
      </c>
      <c r="B670" s="51">
        <v>116192.63</v>
      </c>
      <c r="C670" s="7" t="s">
        <v>676</v>
      </c>
      <c r="D670" s="18" t="str">
        <f t="shared" si="11"/>
        <v>ok</v>
      </c>
    </row>
    <row r="671" spans="1:4" hidden="1" x14ac:dyDescent="0.25">
      <c r="A671" s="22" t="s">
        <v>1535</v>
      </c>
      <c r="B671" s="51">
        <v>203393.49</v>
      </c>
      <c r="C671" s="7" t="s">
        <v>677</v>
      </c>
      <c r="D671" s="18" t="str">
        <f t="shared" si="11"/>
        <v>ok</v>
      </c>
    </row>
    <row r="672" spans="1:4" hidden="1" x14ac:dyDescent="0.25">
      <c r="A672" s="22" t="s">
        <v>1536</v>
      </c>
      <c r="B672" s="51">
        <v>115061.75</v>
      </c>
      <c r="C672" s="7" t="s">
        <v>678</v>
      </c>
      <c r="D672" s="18" t="str">
        <f t="shared" si="11"/>
        <v>ok</v>
      </c>
    </row>
    <row r="673" spans="1:6" hidden="1" x14ac:dyDescent="0.25">
      <c r="A673" s="22" t="s">
        <v>1537</v>
      </c>
      <c r="B673" s="51">
        <v>132861.68</v>
      </c>
      <c r="C673" s="7" t="s">
        <v>679</v>
      </c>
      <c r="D673" s="18" t="str">
        <f t="shared" si="11"/>
        <v>ok</v>
      </c>
    </row>
    <row r="674" spans="1:6" hidden="1" x14ac:dyDescent="0.25">
      <c r="A674" s="22" t="s">
        <v>1538</v>
      </c>
      <c r="B674" s="51">
        <v>104666.37</v>
      </c>
      <c r="C674" s="7" t="s">
        <v>680</v>
      </c>
      <c r="D674" s="18" t="str">
        <f t="shared" si="11"/>
        <v>ok</v>
      </c>
    </row>
    <row r="675" spans="1:6" hidden="1" x14ac:dyDescent="0.25">
      <c r="A675" s="22" t="s">
        <v>1539</v>
      </c>
      <c r="B675" s="51">
        <v>835920.89</v>
      </c>
      <c r="C675" s="7" t="s">
        <v>681</v>
      </c>
      <c r="D675" s="18" t="str">
        <f t="shared" si="11"/>
        <v>ok</v>
      </c>
    </row>
    <row r="676" spans="1:6" hidden="1" x14ac:dyDescent="0.25">
      <c r="A676" s="22" t="s">
        <v>1540</v>
      </c>
      <c r="B676" s="51">
        <v>4215907.09</v>
      </c>
      <c r="C676" s="7" t="s">
        <v>682</v>
      </c>
      <c r="D676" s="18" t="str">
        <f t="shared" si="11"/>
        <v>ok</v>
      </c>
    </row>
    <row r="677" spans="1:6" hidden="1" x14ac:dyDescent="0.25">
      <c r="A677" s="22" t="s">
        <v>1541</v>
      </c>
      <c r="B677" s="51">
        <v>208616.75</v>
      </c>
      <c r="C677" s="7" t="s">
        <v>683</v>
      </c>
      <c r="D677" s="18" t="str">
        <f t="shared" si="11"/>
        <v>ok</v>
      </c>
    </row>
    <row r="678" spans="1:6" hidden="1" x14ac:dyDescent="0.25">
      <c r="A678" s="22" t="s">
        <v>1683</v>
      </c>
      <c r="B678" s="51">
        <v>213252.24000000002</v>
      </c>
      <c r="C678" s="7" t="s">
        <v>684</v>
      </c>
      <c r="D678" s="18" t="str">
        <f t="shared" si="11"/>
        <v>ok</v>
      </c>
    </row>
    <row r="679" spans="1:6" hidden="1" x14ac:dyDescent="0.25">
      <c r="A679" s="22" t="s">
        <v>1542</v>
      </c>
      <c r="B679" s="51">
        <v>110721.67</v>
      </c>
      <c r="C679" s="7" t="s">
        <v>685</v>
      </c>
      <c r="D679" s="18" t="str">
        <f t="shared" si="11"/>
        <v>ok</v>
      </c>
    </row>
    <row r="680" spans="1:6" hidden="1" x14ac:dyDescent="0.25">
      <c r="A680" s="22" t="s">
        <v>1543</v>
      </c>
      <c r="B680" s="51">
        <v>169718.62</v>
      </c>
      <c r="C680" s="7" t="s">
        <v>686</v>
      </c>
      <c r="D680" s="18" t="str">
        <f t="shared" si="11"/>
        <v>ok</v>
      </c>
    </row>
    <row r="681" spans="1:6" hidden="1" x14ac:dyDescent="0.25">
      <c r="A681" s="22" t="s">
        <v>1544</v>
      </c>
      <c r="B681" s="51">
        <v>267911.06</v>
      </c>
      <c r="C681" s="7" t="s">
        <v>687</v>
      </c>
      <c r="D681" s="18" t="str">
        <f t="shared" si="11"/>
        <v>ok</v>
      </c>
    </row>
    <row r="682" spans="1:6" hidden="1" x14ac:dyDescent="0.25">
      <c r="A682" s="22" t="s">
        <v>1678</v>
      </c>
      <c r="B682" s="51">
        <v>77499.679999999993</v>
      </c>
      <c r="C682" s="7" t="s">
        <v>688</v>
      </c>
      <c r="D682" s="18" t="str">
        <f t="shared" si="11"/>
        <v>ok</v>
      </c>
      <c r="E682" s="19"/>
      <c r="F682" s="20"/>
    </row>
    <row r="683" spans="1:6" hidden="1" x14ac:dyDescent="0.25">
      <c r="A683" s="22" t="s">
        <v>1684</v>
      </c>
      <c r="B683" s="51">
        <v>144437.06</v>
      </c>
      <c r="C683" s="7" t="s">
        <v>689</v>
      </c>
      <c r="D683" s="47" t="str">
        <f t="shared" si="11"/>
        <v>ok</v>
      </c>
      <c r="E683" s="22"/>
      <c r="F683" s="51"/>
    </row>
    <row r="684" spans="1:6" hidden="1" x14ac:dyDescent="0.25">
      <c r="A684" s="22" t="s">
        <v>1545</v>
      </c>
      <c r="B684" s="51">
        <v>127359.49</v>
      </c>
      <c r="C684" s="7" t="s">
        <v>690</v>
      </c>
      <c r="D684" s="47" t="str">
        <f t="shared" si="11"/>
        <v>ok</v>
      </c>
      <c r="E684" s="22"/>
      <c r="F684" s="51"/>
    </row>
    <row r="685" spans="1:6" hidden="1" x14ac:dyDescent="0.25">
      <c r="A685" s="22" t="s">
        <v>1546</v>
      </c>
      <c r="B685" s="51">
        <v>149984.59</v>
      </c>
      <c r="C685" s="7" t="s">
        <v>691</v>
      </c>
      <c r="D685" s="47" t="str">
        <f t="shared" si="11"/>
        <v>ok</v>
      </c>
      <c r="E685" s="22"/>
      <c r="F685" s="51"/>
    </row>
    <row r="686" spans="1:6" hidden="1" x14ac:dyDescent="0.25">
      <c r="A686" s="22" t="s">
        <v>1547</v>
      </c>
      <c r="B686" s="51">
        <v>1261371.67</v>
      </c>
      <c r="C686" s="7" t="s">
        <v>692</v>
      </c>
      <c r="D686" s="18" t="str">
        <f t="shared" si="11"/>
        <v>ok</v>
      </c>
    </row>
    <row r="687" spans="1:6" hidden="1" x14ac:dyDescent="0.25">
      <c r="A687" s="22" t="s">
        <v>1548</v>
      </c>
      <c r="B687" s="51">
        <v>113896.23999999999</v>
      </c>
      <c r="C687" s="7" t="s">
        <v>693</v>
      </c>
      <c r="D687" s="18" t="str">
        <f t="shared" si="11"/>
        <v>ok</v>
      </c>
    </row>
    <row r="688" spans="1:6" hidden="1" x14ac:dyDescent="0.25">
      <c r="A688" s="22" t="s">
        <v>1549</v>
      </c>
      <c r="B688" s="51">
        <v>3413139.3000000003</v>
      </c>
      <c r="C688" s="7" t="s">
        <v>694</v>
      </c>
      <c r="D688" s="18" t="str">
        <f t="shared" si="11"/>
        <v>ok</v>
      </c>
    </row>
    <row r="689" spans="1:4" hidden="1" x14ac:dyDescent="0.25">
      <c r="A689" s="22" t="s">
        <v>1550</v>
      </c>
      <c r="B689" s="51">
        <v>233119.63</v>
      </c>
      <c r="C689" s="7" t="s">
        <v>695</v>
      </c>
      <c r="D689" s="18" t="str">
        <f t="shared" si="11"/>
        <v>ok</v>
      </c>
    </row>
    <row r="690" spans="1:4" hidden="1" x14ac:dyDescent="0.25">
      <c r="A690" s="22" t="s">
        <v>1551</v>
      </c>
      <c r="B690" s="51">
        <v>72435.570000000007</v>
      </c>
      <c r="C690" s="7" t="s">
        <v>696</v>
      </c>
      <c r="D690" s="18" t="str">
        <f t="shared" si="11"/>
        <v>ok</v>
      </c>
    </row>
    <row r="691" spans="1:4" hidden="1" x14ac:dyDescent="0.25">
      <c r="A691" s="22" t="s">
        <v>1552</v>
      </c>
      <c r="B691" s="51">
        <v>161913.62</v>
      </c>
      <c r="C691" s="7" t="s">
        <v>697</v>
      </c>
      <c r="D691" s="18" t="str">
        <f t="shared" si="11"/>
        <v>ok</v>
      </c>
    </row>
    <row r="692" spans="1:4" hidden="1" x14ac:dyDescent="0.25">
      <c r="A692" s="22" t="s">
        <v>1553</v>
      </c>
      <c r="B692" s="51">
        <v>114791.97</v>
      </c>
      <c r="C692" s="7" t="s">
        <v>698</v>
      </c>
      <c r="D692" s="18" t="str">
        <f t="shared" si="11"/>
        <v>ok</v>
      </c>
    </row>
    <row r="693" spans="1:4" hidden="1" x14ac:dyDescent="0.25">
      <c r="A693" s="22" t="s">
        <v>1685</v>
      </c>
      <c r="B693" s="51">
        <v>82105.820000000007</v>
      </c>
      <c r="C693" s="7" t="s">
        <v>699</v>
      </c>
      <c r="D693" s="18" t="str">
        <f t="shared" si="11"/>
        <v>ok</v>
      </c>
    </row>
    <row r="694" spans="1:4" hidden="1" x14ac:dyDescent="0.25">
      <c r="A694" s="22" t="s">
        <v>1686</v>
      </c>
      <c r="B694" s="51">
        <v>116150.76999999999</v>
      </c>
      <c r="C694" s="7" t="s">
        <v>700</v>
      </c>
      <c r="D694" s="18" t="str">
        <f t="shared" si="11"/>
        <v>ok</v>
      </c>
    </row>
    <row r="695" spans="1:4" hidden="1" x14ac:dyDescent="0.25">
      <c r="A695" s="22" t="s">
        <v>1687</v>
      </c>
      <c r="B695" s="51">
        <v>156303.32</v>
      </c>
      <c r="C695" s="7" t="s">
        <v>701</v>
      </c>
      <c r="D695" s="18" t="str">
        <f t="shared" si="11"/>
        <v>ok</v>
      </c>
    </row>
    <row r="696" spans="1:4" hidden="1" x14ac:dyDescent="0.25">
      <c r="A696" s="22" t="s">
        <v>1688</v>
      </c>
      <c r="B696" s="51">
        <v>601012.14999999991</v>
      </c>
      <c r="C696" s="7" t="s">
        <v>702</v>
      </c>
      <c r="D696" s="18" t="str">
        <f t="shared" si="11"/>
        <v>ok</v>
      </c>
    </row>
    <row r="697" spans="1:4" hidden="1" x14ac:dyDescent="0.25">
      <c r="A697" s="22" t="s">
        <v>1554</v>
      </c>
      <c r="B697" s="51">
        <v>124849.79000000001</v>
      </c>
      <c r="C697" s="7" t="s">
        <v>703</v>
      </c>
      <c r="D697" s="18" t="str">
        <f t="shared" si="11"/>
        <v>ok</v>
      </c>
    </row>
    <row r="698" spans="1:4" hidden="1" x14ac:dyDescent="0.25">
      <c r="A698" s="22" t="s">
        <v>1555</v>
      </c>
      <c r="B698" s="51">
        <v>127706.2</v>
      </c>
      <c r="C698" s="7" t="s">
        <v>704</v>
      </c>
      <c r="D698" s="18" t="str">
        <f t="shared" si="11"/>
        <v>ok</v>
      </c>
    </row>
    <row r="699" spans="1:4" hidden="1" x14ac:dyDescent="0.25">
      <c r="A699" s="22" t="s">
        <v>1556</v>
      </c>
      <c r="B699" s="51">
        <v>268650.65999999997</v>
      </c>
      <c r="C699" s="7" t="s">
        <v>705</v>
      </c>
      <c r="D699" s="18" t="str">
        <f t="shared" si="11"/>
        <v>ok</v>
      </c>
    </row>
    <row r="700" spans="1:4" hidden="1" x14ac:dyDescent="0.25">
      <c r="A700" s="22" t="s">
        <v>1557</v>
      </c>
      <c r="B700" s="51">
        <v>98387.75</v>
      </c>
      <c r="C700" s="7" t="s">
        <v>706</v>
      </c>
      <c r="D700" s="18" t="str">
        <f t="shared" si="11"/>
        <v>ok</v>
      </c>
    </row>
    <row r="701" spans="1:4" hidden="1" x14ac:dyDescent="0.25">
      <c r="A701" s="22" t="s">
        <v>1558</v>
      </c>
      <c r="B701" s="51">
        <v>167184.16</v>
      </c>
      <c r="C701" s="7" t="s">
        <v>707</v>
      </c>
      <c r="D701" s="18" t="str">
        <f t="shared" si="11"/>
        <v>ok</v>
      </c>
    </row>
    <row r="702" spans="1:4" x14ac:dyDescent="0.25">
      <c r="A702" s="7" t="s">
        <v>708</v>
      </c>
      <c r="B702" s="51">
        <v>125747.37000000001</v>
      </c>
      <c r="C702" s="7" t="s">
        <v>708</v>
      </c>
      <c r="D702" s="18" t="str">
        <f t="shared" si="11"/>
        <v>ok</v>
      </c>
    </row>
    <row r="703" spans="1:4" hidden="1" x14ac:dyDescent="0.25">
      <c r="A703" s="22" t="s">
        <v>1559</v>
      </c>
      <c r="B703" s="51">
        <v>133739.13999999998</v>
      </c>
      <c r="C703" s="7" t="s">
        <v>709</v>
      </c>
      <c r="D703" s="18" t="str">
        <f t="shared" si="11"/>
        <v>ok</v>
      </c>
    </row>
    <row r="704" spans="1:4" hidden="1" x14ac:dyDescent="0.25">
      <c r="A704" s="22" t="s">
        <v>1560</v>
      </c>
      <c r="B704" s="51">
        <v>460376.51</v>
      </c>
      <c r="C704" s="7" t="s">
        <v>710</v>
      </c>
      <c r="D704" s="18" t="str">
        <f t="shared" si="11"/>
        <v>ok</v>
      </c>
    </row>
    <row r="705" spans="1:4" hidden="1" x14ac:dyDescent="0.25">
      <c r="A705" s="22" t="s">
        <v>1561</v>
      </c>
      <c r="B705" s="51">
        <v>146407.04000000001</v>
      </c>
      <c r="C705" s="7" t="s">
        <v>711</v>
      </c>
      <c r="D705" s="18" t="str">
        <f t="shared" si="11"/>
        <v>ok</v>
      </c>
    </row>
    <row r="706" spans="1:4" hidden="1" x14ac:dyDescent="0.25">
      <c r="A706" s="22" t="s">
        <v>1562</v>
      </c>
      <c r="B706" s="51">
        <v>92363.22</v>
      </c>
      <c r="C706" s="7" t="s">
        <v>712</v>
      </c>
      <c r="D706" s="18" t="str">
        <f t="shared" si="11"/>
        <v>ok</v>
      </c>
    </row>
    <row r="707" spans="1:4" hidden="1" x14ac:dyDescent="0.25">
      <c r="A707" s="22" t="s">
        <v>1702</v>
      </c>
      <c r="B707" s="51">
        <v>94446.569999999992</v>
      </c>
      <c r="C707" s="7" t="s">
        <v>713</v>
      </c>
      <c r="D707" s="18" t="str">
        <f t="shared" si="11"/>
        <v>ok</v>
      </c>
    </row>
    <row r="708" spans="1:4" hidden="1" x14ac:dyDescent="0.25">
      <c r="A708" s="22" t="s">
        <v>1563</v>
      </c>
      <c r="B708" s="51">
        <v>565241.12</v>
      </c>
      <c r="C708" s="7" t="s">
        <v>714</v>
      </c>
      <c r="D708" s="18" t="str">
        <f t="shared" si="11"/>
        <v>ok</v>
      </c>
    </row>
    <row r="709" spans="1:4" hidden="1" x14ac:dyDescent="0.25">
      <c r="A709" s="22" t="s">
        <v>1583</v>
      </c>
      <c r="B709" s="51">
        <v>143544.6</v>
      </c>
      <c r="C709" s="7" t="s">
        <v>715</v>
      </c>
      <c r="D709" s="18" t="str">
        <f t="shared" si="11"/>
        <v>ok</v>
      </c>
    </row>
    <row r="710" spans="1:4" hidden="1" x14ac:dyDescent="0.25">
      <c r="A710" s="22" t="s">
        <v>1689</v>
      </c>
      <c r="B710" s="51">
        <v>160943.38999999998</v>
      </c>
      <c r="C710" s="7" t="s">
        <v>716</v>
      </c>
      <c r="D710" s="18" t="str">
        <f t="shared" si="11"/>
        <v>ok</v>
      </c>
    </row>
    <row r="711" spans="1:4" hidden="1" x14ac:dyDescent="0.25">
      <c r="A711" s="22" t="s">
        <v>1584</v>
      </c>
      <c r="B711" s="51">
        <v>135341.74</v>
      </c>
      <c r="C711" s="7" t="s">
        <v>717</v>
      </c>
      <c r="D711" s="18" t="str">
        <f t="shared" si="11"/>
        <v>ok</v>
      </c>
    </row>
    <row r="712" spans="1:4" hidden="1" x14ac:dyDescent="0.25">
      <c r="A712" s="22" t="s">
        <v>1585</v>
      </c>
      <c r="B712" s="51">
        <v>303277.38</v>
      </c>
      <c r="C712" s="7" t="s">
        <v>718</v>
      </c>
      <c r="D712" s="18" t="str">
        <f t="shared" si="11"/>
        <v>ok</v>
      </c>
    </row>
    <row r="713" spans="1:4" hidden="1" x14ac:dyDescent="0.25">
      <c r="A713" s="22" t="s">
        <v>1690</v>
      </c>
      <c r="B713" s="51">
        <v>81173.76999999999</v>
      </c>
      <c r="C713" s="7" t="s">
        <v>719</v>
      </c>
      <c r="D713" s="18" t="str">
        <f t="shared" si="11"/>
        <v>ok</v>
      </c>
    </row>
    <row r="714" spans="1:4" hidden="1" x14ac:dyDescent="0.25">
      <c r="A714" s="22" t="s">
        <v>1586</v>
      </c>
      <c r="B714" s="51">
        <v>548459.06000000006</v>
      </c>
      <c r="C714" s="7" t="s">
        <v>720</v>
      </c>
      <c r="D714" s="18" t="str">
        <f t="shared" si="11"/>
        <v>ok</v>
      </c>
    </row>
    <row r="715" spans="1:4" x14ac:dyDescent="0.25">
      <c r="A715" s="7" t="s">
        <v>721</v>
      </c>
      <c r="B715" s="51">
        <v>124336.25</v>
      </c>
      <c r="C715" s="7" t="s">
        <v>721</v>
      </c>
      <c r="D715" s="18" t="str">
        <f t="shared" si="11"/>
        <v>ok</v>
      </c>
    </row>
    <row r="716" spans="1:4" hidden="1" x14ac:dyDescent="0.25">
      <c r="A716" s="22" t="s">
        <v>1587</v>
      </c>
      <c r="B716" s="51">
        <v>318216.05000000005</v>
      </c>
      <c r="C716" s="7" t="s">
        <v>722</v>
      </c>
      <c r="D716" s="18" t="str">
        <f t="shared" si="11"/>
        <v>ok</v>
      </c>
    </row>
    <row r="717" spans="1:4" hidden="1" x14ac:dyDescent="0.25">
      <c r="A717" s="22" t="s">
        <v>1691</v>
      </c>
      <c r="B717" s="51">
        <v>103508.76000000001</v>
      </c>
      <c r="C717" s="7" t="s">
        <v>723</v>
      </c>
      <c r="D717" s="18" t="str">
        <f t="shared" si="11"/>
        <v>ok</v>
      </c>
    </row>
    <row r="718" spans="1:4" hidden="1" x14ac:dyDescent="0.25">
      <c r="A718" s="22" t="s">
        <v>1588</v>
      </c>
      <c r="B718" s="51">
        <v>183415.03</v>
      </c>
      <c r="C718" s="7" t="s">
        <v>724</v>
      </c>
      <c r="D718" s="18" t="str">
        <f t="shared" si="11"/>
        <v>ok</v>
      </c>
    </row>
    <row r="719" spans="1:4" hidden="1" x14ac:dyDescent="0.25">
      <c r="A719" s="22" t="s">
        <v>1589</v>
      </c>
      <c r="B719" s="51">
        <v>93357.930000000008</v>
      </c>
      <c r="C719" s="7" t="s">
        <v>725</v>
      </c>
      <c r="D719" s="18" t="str">
        <f t="shared" si="11"/>
        <v>ok</v>
      </c>
    </row>
    <row r="720" spans="1:4" hidden="1" x14ac:dyDescent="0.25">
      <c r="A720" s="22" t="s">
        <v>1590</v>
      </c>
      <c r="B720" s="51">
        <v>87021.98000000001</v>
      </c>
      <c r="C720" s="7" t="s">
        <v>726</v>
      </c>
      <c r="D720" s="18" t="str">
        <f t="shared" si="11"/>
        <v>ok</v>
      </c>
    </row>
    <row r="721" spans="1:4" hidden="1" x14ac:dyDescent="0.25">
      <c r="A721" s="22" t="s">
        <v>1692</v>
      </c>
      <c r="B721" s="51">
        <v>502498.24</v>
      </c>
      <c r="C721" s="7" t="s">
        <v>727</v>
      </c>
      <c r="D721" s="18" t="str">
        <f t="shared" si="11"/>
        <v>ok</v>
      </c>
    </row>
    <row r="722" spans="1:4" hidden="1" x14ac:dyDescent="0.25">
      <c r="A722" s="22" t="s">
        <v>1591</v>
      </c>
      <c r="B722" s="51">
        <v>257444.29</v>
      </c>
      <c r="C722" s="7" t="s">
        <v>728</v>
      </c>
      <c r="D722" s="18" t="str">
        <f t="shared" si="11"/>
        <v>ok</v>
      </c>
    </row>
    <row r="723" spans="1:4" hidden="1" x14ac:dyDescent="0.25">
      <c r="A723" s="22" t="s">
        <v>1592</v>
      </c>
      <c r="B723" s="51">
        <v>6228274.7200000007</v>
      </c>
      <c r="C723" s="7" t="s">
        <v>729</v>
      </c>
      <c r="D723" s="18" t="str">
        <f t="shared" si="11"/>
        <v>ok</v>
      </c>
    </row>
    <row r="724" spans="1:4" hidden="1" x14ac:dyDescent="0.25">
      <c r="A724" s="22" t="s">
        <v>1593</v>
      </c>
      <c r="B724" s="51">
        <v>143074.90999999997</v>
      </c>
      <c r="C724" s="7" t="s">
        <v>730</v>
      </c>
      <c r="D724" s="18" t="str">
        <f t="shared" ref="D724:D787" si="12">IF(A724=C724,"ok","erro")</f>
        <v>ok</v>
      </c>
    </row>
    <row r="725" spans="1:4" hidden="1" x14ac:dyDescent="0.25">
      <c r="A725" s="22" t="s">
        <v>1594</v>
      </c>
      <c r="B725" s="51">
        <v>534956.38</v>
      </c>
      <c r="C725" s="7" t="s">
        <v>731</v>
      </c>
      <c r="D725" s="18" t="str">
        <f t="shared" si="12"/>
        <v>ok</v>
      </c>
    </row>
    <row r="726" spans="1:4" hidden="1" x14ac:dyDescent="0.25">
      <c r="A726" s="22" t="s">
        <v>1595</v>
      </c>
      <c r="B726" s="51">
        <v>678486.95000000007</v>
      </c>
      <c r="C726" s="7" t="s">
        <v>732</v>
      </c>
      <c r="D726" s="18" t="str">
        <f t="shared" si="12"/>
        <v>ok</v>
      </c>
    </row>
    <row r="727" spans="1:4" hidden="1" x14ac:dyDescent="0.25">
      <c r="A727" s="22" t="s">
        <v>1693</v>
      </c>
      <c r="B727" s="51">
        <v>793879.52</v>
      </c>
      <c r="C727" s="7" t="s">
        <v>733</v>
      </c>
      <c r="D727" s="18" t="str">
        <f t="shared" si="12"/>
        <v>ok</v>
      </c>
    </row>
    <row r="728" spans="1:4" hidden="1" x14ac:dyDescent="0.25">
      <c r="A728" s="22" t="s">
        <v>1606</v>
      </c>
      <c r="B728" s="51">
        <v>134264.57</v>
      </c>
      <c r="C728" s="7" t="s">
        <v>734</v>
      </c>
      <c r="D728" s="18" t="str">
        <f t="shared" si="12"/>
        <v>ok</v>
      </c>
    </row>
    <row r="729" spans="1:4" hidden="1" x14ac:dyDescent="0.25">
      <c r="A729" s="22" t="s">
        <v>1607</v>
      </c>
      <c r="B729" s="51">
        <v>99826.34</v>
      </c>
      <c r="C729" s="7" t="s">
        <v>735</v>
      </c>
      <c r="D729" s="18" t="str">
        <f t="shared" si="12"/>
        <v>ok</v>
      </c>
    </row>
    <row r="730" spans="1:4" hidden="1" x14ac:dyDescent="0.25">
      <c r="A730" s="22" t="s">
        <v>1608</v>
      </c>
      <c r="B730" s="51">
        <v>323966.67</v>
      </c>
      <c r="C730" s="7" t="s">
        <v>736</v>
      </c>
      <c r="D730" s="18" t="str">
        <f t="shared" si="12"/>
        <v>ok</v>
      </c>
    </row>
    <row r="731" spans="1:4" hidden="1" x14ac:dyDescent="0.25">
      <c r="A731" s="22" t="s">
        <v>1694</v>
      </c>
      <c r="B731" s="51">
        <v>219950.63</v>
      </c>
      <c r="C731" s="7" t="s">
        <v>737</v>
      </c>
      <c r="D731" s="18" t="str">
        <f t="shared" si="12"/>
        <v>ok</v>
      </c>
    </row>
    <row r="732" spans="1:4" hidden="1" x14ac:dyDescent="0.25">
      <c r="A732" s="22" t="s">
        <v>1609</v>
      </c>
      <c r="B732" s="51">
        <v>1321257.96</v>
      </c>
      <c r="C732" s="7" t="s">
        <v>738</v>
      </c>
      <c r="D732" s="18" t="str">
        <f t="shared" si="12"/>
        <v>ok</v>
      </c>
    </row>
    <row r="733" spans="1:4" hidden="1" x14ac:dyDescent="0.25">
      <c r="A733" s="22" t="s">
        <v>1695</v>
      </c>
      <c r="B733" s="51">
        <v>171449.76</v>
      </c>
      <c r="C733" s="7" t="s">
        <v>739</v>
      </c>
      <c r="D733" s="18" t="str">
        <f t="shared" si="12"/>
        <v>ok</v>
      </c>
    </row>
    <row r="734" spans="1:4" hidden="1" x14ac:dyDescent="0.25">
      <c r="A734" s="22" t="s">
        <v>1610</v>
      </c>
      <c r="B734" s="51">
        <v>124432.24</v>
      </c>
      <c r="C734" s="7" t="s">
        <v>740</v>
      </c>
      <c r="D734" s="18" t="str">
        <f t="shared" si="12"/>
        <v>ok</v>
      </c>
    </row>
    <row r="735" spans="1:4" hidden="1" x14ac:dyDescent="0.25">
      <c r="A735" s="22" t="s">
        <v>1611</v>
      </c>
      <c r="B735" s="51">
        <v>140092.26</v>
      </c>
      <c r="C735" s="7" t="s">
        <v>741</v>
      </c>
      <c r="D735" s="18" t="str">
        <f t="shared" si="12"/>
        <v>ok</v>
      </c>
    </row>
    <row r="736" spans="1:4" hidden="1" x14ac:dyDescent="0.25">
      <c r="A736" s="22" t="s">
        <v>1696</v>
      </c>
      <c r="B736" s="51">
        <v>106118.73</v>
      </c>
      <c r="C736" s="7" t="s">
        <v>742</v>
      </c>
      <c r="D736" s="18" t="str">
        <f t="shared" si="12"/>
        <v>ok</v>
      </c>
    </row>
    <row r="737" spans="1:4" hidden="1" x14ac:dyDescent="0.25">
      <c r="A737" s="22" t="s">
        <v>1697</v>
      </c>
      <c r="B737" s="51">
        <v>241881.19999999998</v>
      </c>
      <c r="C737" s="7" t="s">
        <v>743</v>
      </c>
      <c r="D737" s="18" t="str">
        <f t="shared" si="12"/>
        <v>ok</v>
      </c>
    </row>
    <row r="738" spans="1:4" hidden="1" x14ac:dyDescent="0.25">
      <c r="A738" s="22" t="s">
        <v>1612</v>
      </c>
      <c r="B738" s="51">
        <v>210938.79</v>
      </c>
      <c r="C738" s="7" t="s">
        <v>744</v>
      </c>
      <c r="D738" s="18" t="str">
        <f t="shared" si="12"/>
        <v>ok</v>
      </c>
    </row>
    <row r="739" spans="1:4" hidden="1" x14ac:dyDescent="0.25">
      <c r="A739" s="22" t="s">
        <v>1613</v>
      </c>
      <c r="B739" s="51">
        <v>374353.85</v>
      </c>
      <c r="C739" s="7" t="s">
        <v>745</v>
      </c>
      <c r="D739" s="18" t="str">
        <f t="shared" si="12"/>
        <v>ok</v>
      </c>
    </row>
    <row r="740" spans="1:4" hidden="1" x14ac:dyDescent="0.25">
      <c r="A740" s="22" t="s">
        <v>1596</v>
      </c>
      <c r="B740" s="51">
        <v>938258.64</v>
      </c>
      <c r="C740" s="7" t="s">
        <v>746</v>
      </c>
      <c r="D740" s="18" t="str">
        <f t="shared" si="12"/>
        <v>ok</v>
      </c>
    </row>
    <row r="741" spans="1:4" hidden="1" x14ac:dyDescent="0.25">
      <c r="A741" s="22" t="s">
        <v>1597</v>
      </c>
      <c r="B741" s="51">
        <v>715834.44</v>
      </c>
      <c r="C741" s="7" t="s">
        <v>747</v>
      </c>
      <c r="D741" s="18" t="str">
        <f t="shared" si="12"/>
        <v>ok</v>
      </c>
    </row>
    <row r="742" spans="1:4" hidden="1" x14ac:dyDescent="0.25">
      <c r="A742" s="22" t="s">
        <v>1598</v>
      </c>
      <c r="B742" s="51">
        <v>758411.37999999989</v>
      </c>
      <c r="C742" s="7" t="s">
        <v>748</v>
      </c>
      <c r="D742" s="18" t="str">
        <f t="shared" si="12"/>
        <v>ok</v>
      </c>
    </row>
    <row r="743" spans="1:4" hidden="1" x14ac:dyDescent="0.25">
      <c r="A743" s="22" t="s">
        <v>1599</v>
      </c>
      <c r="B743" s="51">
        <v>103003.45</v>
      </c>
      <c r="C743" s="7" t="s">
        <v>749</v>
      </c>
      <c r="D743" s="18" t="str">
        <f t="shared" si="12"/>
        <v>ok</v>
      </c>
    </row>
    <row r="744" spans="1:4" hidden="1" x14ac:dyDescent="0.25">
      <c r="A744" s="22" t="s">
        <v>1600</v>
      </c>
      <c r="B744" s="51">
        <v>200669.31</v>
      </c>
      <c r="C744" s="7" t="s">
        <v>750</v>
      </c>
      <c r="D744" s="18" t="str">
        <f t="shared" si="12"/>
        <v>ok</v>
      </c>
    </row>
    <row r="745" spans="1:4" hidden="1" x14ac:dyDescent="0.25">
      <c r="A745" s="22" t="s">
        <v>1601</v>
      </c>
      <c r="B745" s="51">
        <v>88883.549999999988</v>
      </c>
      <c r="C745" s="7" t="s">
        <v>751</v>
      </c>
      <c r="D745" s="18" t="str">
        <f t="shared" si="12"/>
        <v>ok</v>
      </c>
    </row>
    <row r="746" spans="1:4" hidden="1" x14ac:dyDescent="0.25">
      <c r="A746" s="22" t="s">
        <v>1602</v>
      </c>
      <c r="B746" s="51">
        <v>100309.04</v>
      </c>
      <c r="C746" s="7" t="s">
        <v>752</v>
      </c>
      <c r="D746" s="18" t="str">
        <f t="shared" si="12"/>
        <v>ok</v>
      </c>
    </row>
    <row r="747" spans="1:4" hidden="1" x14ac:dyDescent="0.25">
      <c r="A747" s="22" t="s">
        <v>1603</v>
      </c>
      <c r="B747" s="51">
        <v>103461.29000000001</v>
      </c>
      <c r="C747" s="7" t="s">
        <v>753</v>
      </c>
      <c r="D747" s="18" t="str">
        <f t="shared" si="12"/>
        <v>ok</v>
      </c>
    </row>
    <row r="748" spans="1:4" hidden="1" x14ac:dyDescent="0.25">
      <c r="A748" s="22" t="s">
        <v>1604</v>
      </c>
      <c r="B748" s="51">
        <v>103393.76000000001</v>
      </c>
      <c r="C748" s="7" t="s">
        <v>754</v>
      </c>
      <c r="D748" s="18" t="str">
        <f t="shared" si="12"/>
        <v>ok</v>
      </c>
    </row>
    <row r="749" spans="1:4" hidden="1" x14ac:dyDescent="0.25">
      <c r="A749" s="22" t="s">
        <v>1605</v>
      </c>
      <c r="B749" s="51">
        <v>84463.78</v>
      </c>
      <c r="C749" s="7" t="s">
        <v>755</v>
      </c>
      <c r="D749" s="18" t="str">
        <f t="shared" si="12"/>
        <v>ok</v>
      </c>
    </row>
    <row r="750" spans="1:4" hidden="1" x14ac:dyDescent="0.25">
      <c r="A750" s="22" t="s">
        <v>1614</v>
      </c>
      <c r="B750" s="51">
        <v>594648.9</v>
      </c>
      <c r="C750" s="7" t="s">
        <v>756</v>
      </c>
      <c r="D750" s="18" t="str">
        <f t="shared" si="12"/>
        <v>ok</v>
      </c>
    </row>
    <row r="751" spans="1:4" hidden="1" x14ac:dyDescent="0.25">
      <c r="A751" s="22" t="s">
        <v>1698</v>
      </c>
      <c r="B751" s="51">
        <v>161889.07</v>
      </c>
      <c r="C751" s="7" t="s">
        <v>757</v>
      </c>
      <c r="D751" s="18" t="str">
        <f t="shared" si="12"/>
        <v>ok</v>
      </c>
    </row>
    <row r="752" spans="1:4" hidden="1" x14ac:dyDescent="0.25">
      <c r="A752" s="22" t="s">
        <v>1615</v>
      </c>
      <c r="B752" s="51">
        <v>173417.06</v>
      </c>
      <c r="C752" s="7" t="s">
        <v>758</v>
      </c>
      <c r="D752" s="18" t="str">
        <f t="shared" si="12"/>
        <v>ok</v>
      </c>
    </row>
    <row r="753" spans="1:6" hidden="1" x14ac:dyDescent="0.25">
      <c r="A753" s="22" t="s">
        <v>1675</v>
      </c>
      <c r="B753" s="51">
        <v>99572.489999999991</v>
      </c>
      <c r="C753" s="7" t="s">
        <v>759</v>
      </c>
      <c r="D753" s="18" t="str">
        <f t="shared" si="12"/>
        <v>ok</v>
      </c>
    </row>
    <row r="754" spans="1:6" hidden="1" x14ac:dyDescent="0.25">
      <c r="A754" s="22" t="s">
        <v>1616</v>
      </c>
      <c r="B754" s="51">
        <v>168727.24</v>
      </c>
      <c r="C754" s="7" t="s">
        <v>760</v>
      </c>
      <c r="D754" s="18" t="str">
        <f t="shared" si="12"/>
        <v>ok</v>
      </c>
    </row>
    <row r="755" spans="1:6" hidden="1" x14ac:dyDescent="0.25">
      <c r="A755" s="22" t="s">
        <v>1617</v>
      </c>
      <c r="B755" s="51">
        <v>189915.71</v>
      </c>
      <c r="C755" s="7" t="s">
        <v>761</v>
      </c>
      <c r="D755" s="18" t="str">
        <f t="shared" si="12"/>
        <v>ok</v>
      </c>
    </row>
    <row r="756" spans="1:6" hidden="1" x14ac:dyDescent="0.25">
      <c r="A756" s="22" t="s">
        <v>1618</v>
      </c>
      <c r="B756" s="51">
        <v>314571.58</v>
      </c>
      <c r="C756" s="7" t="s">
        <v>762</v>
      </c>
      <c r="D756" s="18" t="str">
        <f t="shared" si="12"/>
        <v>ok</v>
      </c>
    </row>
    <row r="757" spans="1:6" hidden="1" x14ac:dyDescent="0.25">
      <c r="A757" s="22" t="s">
        <v>1619</v>
      </c>
      <c r="B757" s="51">
        <v>149764.58000000002</v>
      </c>
      <c r="C757" s="7" t="s">
        <v>763</v>
      </c>
      <c r="D757" s="18" t="str">
        <f t="shared" si="12"/>
        <v>ok</v>
      </c>
    </row>
    <row r="758" spans="1:6" hidden="1" x14ac:dyDescent="0.25">
      <c r="A758" s="22" t="s">
        <v>1700</v>
      </c>
      <c r="B758" s="51">
        <v>126374.31999999999</v>
      </c>
      <c r="C758" s="7" t="s">
        <v>764</v>
      </c>
      <c r="D758" s="47" t="str">
        <f t="shared" si="12"/>
        <v>ok</v>
      </c>
      <c r="E758" s="22"/>
      <c r="F758" s="51"/>
    </row>
    <row r="759" spans="1:6" hidden="1" x14ac:dyDescent="0.25">
      <c r="A759" s="22" t="s">
        <v>1620</v>
      </c>
      <c r="B759" s="51">
        <v>119633.37000000001</v>
      </c>
      <c r="C759" s="7" t="s">
        <v>765</v>
      </c>
      <c r="D759" s="47" t="str">
        <f t="shared" si="12"/>
        <v>ok</v>
      </c>
      <c r="E759" s="22"/>
      <c r="F759" s="51"/>
    </row>
    <row r="760" spans="1:6" hidden="1" x14ac:dyDescent="0.25">
      <c r="A760" s="22" t="s">
        <v>1621</v>
      </c>
      <c r="B760" s="51">
        <v>124934.39999999999</v>
      </c>
      <c r="C760" s="7" t="s">
        <v>766</v>
      </c>
      <c r="D760" s="47" t="str">
        <f t="shared" si="12"/>
        <v>ok</v>
      </c>
      <c r="E760" s="22"/>
      <c r="F760" s="51"/>
    </row>
    <row r="761" spans="1:6" hidden="1" x14ac:dyDescent="0.25">
      <c r="A761" s="22" t="s">
        <v>1622</v>
      </c>
      <c r="B761" s="51">
        <v>436350.44</v>
      </c>
      <c r="C761" s="7" t="s">
        <v>767</v>
      </c>
      <c r="D761" s="47" t="str">
        <f t="shared" si="12"/>
        <v>ok</v>
      </c>
      <c r="E761" s="22"/>
      <c r="F761" s="51"/>
    </row>
    <row r="762" spans="1:6" hidden="1" x14ac:dyDescent="0.25">
      <c r="A762" s="22" t="s">
        <v>1701</v>
      </c>
      <c r="B762" s="51">
        <v>1400597.26</v>
      </c>
      <c r="C762" s="7" t="s">
        <v>768</v>
      </c>
      <c r="D762" s="47" t="str">
        <f t="shared" si="12"/>
        <v>ok</v>
      </c>
      <c r="E762" s="22"/>
      <c r="F762" s="51"/>
    </row>
    <row r="763" spans="1:6" hidden="1" x14ac:dyDescent="0.25">
      <c r="A763" s="22" t="s">
        <v>1623</v>
      </c>
      <c r="B763" s="51">
        <v>89950.64</v>
      </c>
      <c r="C763" s="7" t="s">
        <v>769</v>
      </c>
      <c r="D763" s="47" t="str">
        <f t="shared" si="12"/>
        <v>ok</v>
      </c>
      <c r="E763" s="22"/>
      <c r="F763" s="51"/>
    </row>
    <row r="764" spans="1:6" hidden="1" x14ac:dyDescent="0.25">
      <c r="A764" s="22" t="s">
        <v>1624</v>
      </c>
      <c r="B764" s="51">
        <v>95588.4</v>
      </c>
      <c r="C764" s="7" t="s">
        <v>770</v>
      </c>
      <c r="D764" s="47" t="str">
        <f t="shared" si="12"/>
        <v>ok</v>
      </c>
      <c r="E764" s="22"/>
      <c r="F764" s="51"/>
    </row>
    <row r="765" spans="1:6" hidden="1" x14ac:dyDescent="0.25">
      <c r="A765" s="22" t="s">
        <v>1704</v>
      </c>
      <c r="B765" s="51">
        <v>156123.35</v>
      </c>
      <c r="C765" s="7" t="s">
        <v>771</v>
      </c>
      <c r="D765" s="18" t="str">
        <f t="shared" si="12"/>
        <v>ok</v>
      </c>
      <c r="E765" s="22"/>
      <c r="F765" s="51"/>
    </row>
    <row r="766" spans="1:6" hidden="1" x14ac:dyDescent="0.25">
      <c r="A766" s="22" t="s">
        <v>1625</v>
      </c>
      <c r="B766" s="51">
        <v>180061.9</v>
      </c>
      <c r="C766" s="7" t="s">
        <v>772</v>
      </c>
      <c r="D766" s="18" t="str">
        <f t="shared" si="12"/>
        <v>ok</v>
      </c>
      <c r="E766" s="22"/>
      <c r="F766" s="51"/>
    </row>
    <row r="767" spans="1:6" hidden="1" x14ac:dyDescent="0.25">
      <c r="A767" s="22" t="s">
        <v>1626</v>
      </c>
      <c r="B767" s="51">
        <v>262102.42</v>
      </c>
      <c r="C767" s="7" t="s">
        <v>773</v>
      </c>
      <c r="D767" s="18" t="str">
        <f t="shared" si="12"/>
        <v>ok</v>
      </c>
      <c r="E767" s="22"/>
      <c r="F767" s="51"/>
    </row>
    <row r="768" spans="1:6" hidden="1" x14ac:dyDescent="0.25">
      <c r="A768" s="22" t="s">
        <v>1627</v>
      </c>
      <c r="B768" s="51">
        <v>180522.34999999998</v>
      </c>
      <c r="C768" s="7" t="s">
        <v>774</v>
      </c>
      <c r="D768" s="18" t="str">
        <f t="shared" si="12"/>
        <v>ok</v>
      </c>
    </row>
    <row r="769" spans="1:4" hidden="1" x14ac:dyDescent="0.25">
      <c r="A769" s="22" t="s">
        <v>1703</v>
      </c>
      <c r="B769" s="51">
        <v>154960.56</v>
      </c>
      <c r="C769" s="7" t="s">
        <v>775</v>
      </c>
      <c r="D769" s="18" t="str">
        <f t="shared" si="12"/>
        <v>ok</v>
      </c>
    </row>
    <row r="770" spans="1:4" hidden="1" x14ac:dyDescent="0.25">
      <c r="A770" s="22" t="s">
        <v>1699</v>
      </c>
      <c r="B770" s="51">
        <v>129791.01999999999</v>
      </c>
      <c r="C770" s="7" t="s">
        <v>776</v>
      </c>
      <c r="D770" s="18" t="str">
        <f t="shared" si="12"/>
        <v>ok</v>
      </c>
    </row>
    <row r="771" spans="1:4" hidden="1" x14ac:dyDescent="0.25">
      <c r="A771" s="22" t="s">
        <v>1564</v>
      </c>
      <c r="B771" s="51">
        <v>1991928.71</v>
      </c>
      <c r="C771" s="7" t="s">
        <v>777</v>
      </c>
      <c r="D771" s="18" t="str">
        <f t="shared" si="12"/>
        <v>ok</v>
      </c>
    </row>
    <row r="772" spans="1:4" hidden="1" x14ac:dyDescent="0.25">
      <c r="A772" s="22" t="s">
        <v>1705</v>
      </c>
      <c r="B772" s="51">
        <v>108234.02</v>
      </c>
      <c r="C772" s="7" t="s">
        <v>778</v>
      </c>
      <c r="D772" s="18" t="str">
        <f t="shared" si="12"/>
        <v>ok</v>
      </c>
    </row>
    <row r="773" spans="1:4" hidden="1" x14ac:dyDescent="0.25">
      <c r="A773" s="22" t="s">
        <v>1565</v>
      </c>
      <c r="B773" s="51">
        <v>172363.84999999998</v>
      </c>
      <c r="C773" s="7" t="s">
        <v>779</v>
      </c>
      <c r="D773" s="18" t="str">
        <f t="shared" si="12"/>
        <v>ok</v>
      </c>
    </row>
    <row r="774" spans="1:4" hidden="1" x14ac:dyDescent="0.25">
      <c r="A774" s="22" t="s">
        <v>1676</v>
      </c>
      <c r="B774" s="51">
        <v>85825.290000000008</v>
      </c>
      <c r="C774" s="7" t="s">
        <v>780</v>
      </c>
      <c r="D774" s="18" t="str">
        <f t="shared" si="12"/>
        <v>ok</v>
      </c>
    </row>
    <row r="775" spans="1:4" hidden="1" x14ac:dyDescent="0.25">
      <c r="A775" s="22" t="s">
        <v>1566</v>
      </c>
      <c r="B775" s="51">
        <v>159024.70000000001</v>
      </c>
      <c r="C775" s="7" t="s">
        <v>781</v>
      </c>
      <c r="D775" s="18" t="str">
        <f t="shared" si="12"/>
        <v>ok</v>
      </c>
    </row>
    <row r="776" spans="1:4" hidden="1" x14ac:dyDescent="0.25">
      <c r="A776" s="22" t="s">
        <v>1567</v>
      </c>
      <c r="B776" s="51">
        <v>78574.44</v>
      </c>
      <c r="C776" s="7" t="s">
        <v>782</v>
      </c>
      <c r="D776" s="18" t="str">
        <f t="shared" si="12"/>
        <v>ok</v>
      </c>
    </row>
    <row r="777" spans="1:4" hidden="1" x14ac:dyDescent="0.25">
      <c r="A777" s="22" t="s">
        <v>1706</v>
      </c>
      <c r="B777" s="51">
        <v>149851.97</v>
      </c>
      <c r="C777" s="7" t="s">
        <v>783</v>
      </c>
      <c r="D777" s="18" t="str">
        <f t="shared" si="12"/>
        <v>ok</v>
      </c>
    </row>
    <row r="778" spans="1:4" hidden="1" x14ac:dyDescent="0.25">
      <c r="A778" s="22" t="s">
        <v>1568</v>
      </c>
      <c r="B778" s="51">
        <v>143341.41</v>
      </c>
      <c r="C778" s="7" t="s">
        <v>784</v>
      </c>
      <c r="D778" s="18" t="str">
        <f t="shared" si="12"/>
        <v>ok</v>
      </c>
    </row>
    <row r="779" spans="1:4" hidden="1" x14ac:dyDescent="0.25">
      <c r="A779" s="22" t="s">
        <v>1569</v>
      </c>
      <c r="B779" s="51">
        <v>127350.70000000001</v>
      </c>
      <c r="C779" s="7" t="s">
        <v>785</v>
      </c>
      <c r="D779" s="18" t="str">
        <f t="shared" si="12"/>
        <v>ok</v>
      </c>
    </row>
    <row r="780" spans="1:4" hidden="1" x14ac:dyDescent="0.25">
      <c r="A780" s="22" t="s">
        <v>1707</v>
      </c>
      <c r="B780" s="51">
        <v>113942.1</v>
      </c>
      <c r="C780" s="7" t="s">
        <v>786</v>
      </c>
      <c r="D780" s="18" t="str">
        <f t="shared" si="12"/>
        <v>ok</v>
      </c>
    </row>
    <row r="781" spans="1:4" hidden="1" x14ac:dyDescent="0.25">
      <c r="A781" s="22" t="s">
        <v>1570</v>
      </c>
      <c r="B781" s="51">
        <v>139025.18</v>
      </c>
      <c r="C781" s="7" t="s">
        <v>787</v>
      </c>
      <c r="D781" s="18" t="str">
        <f t="shared" si="12"/>
        <v>ok</v>
      </c>
    </row>
    <row r="782" spans="1:4" hidden="1" x14ac:dyDescent="0.25">
      <c r="A782" s="22" t="s">
        <v>1571</v>
      </c>
      <c r="B782" s="51">
        <v>97571.49</v>
      </c>
      <c r="C782" s="7" t="s">
        <v>788</v>
      </c>
      <c r="D782" s="18" t="str">
        <f t="shared" si="12"/>
        <v>ok</v>
      </c>
    </row>
    <row r="783" spans="1:4" hidden="1" x14ac:dyDescent="0.25">
      <c r="A783" s="22" t="s">
        <v>1572</v>
      </c>
      <c r="B783" s="51">
        <v>89387.58</v>
      </c>
      <c r="C783" s="7" t="s">
        <v>789</v>
      </c>
      <c r="D783" s="18" t="str">
        <f t="shared" si="12"/>
        <v>ok</v>
      </c>
    </row>
    <row r="784" spans="1:4" hidden="1" x14ac:dyDescent="0.25">
      <c r="A784" s="22" t="s">
        <v>1573</v>
      </c>
      <c r="B784" s="51">
        <v>82248.160000000003</v>
      </c>
      <c r="C784" s="7" t="s">
        <v>790</v>
      </c>
      <c r="D784" s="18" t="str">
        <f t="shared" si="12"/>
        <v>ok</v>
      </c>
    </row>
    <row r="785" spans="1:4" hidden="1" x14ac:dyDescent="0.25">
      <c r="A785" s="22" t="s">
        <v>1574</v>
      </c>
      <c r="B785" s="51">
        <v>671479.69000000006</v>
      </c>
      <c r="C785" s="7" t="s">
        <v>791</v>
      </c>
      <c r="D785" s="18" t="str">
        <f t="shared" si="12"/>
        <v>ok</v>
      </c>
    </row>
    <row r="786" spans="1:4" hidden="1" x14ac:dyDescent="0.25">
      <c r="A786" s="22" t="s">
        <v>1708</v>
      </c>
      <c r="B786" s="51">
        <v>198593.75</v>
      </c>
      <c r="C786" s="7" t="s">
        <v>792</v>
      </c>
      <c r="D786" s="18" t="str">
        <f t="shared" si="12"/>
        <v>ok</v>
      </c>
    </row>
    <row r="787" spans="1:4" hidden="1" x14ac:dyDescent="0.25">
      <c r="A787" s="22" t="s">
        <v>1575</v>
      </c>
      <c r="B787" s="51">
        <v>382482.98</v>
      </c>
      <c r="C787" s="7" t="s">
        <v>793</v>
      </c>
      <c r="D787" s="18" t="str">
        <f t="shared" si="12"/>
        <v>ok</v>
      </c>
    </row>
    <row r="788" spans="1:4" hidden="1" x14ac:dyDescent="0.25">
      <c r="A788" s="22" t="s">
        <v>1709</v>
      </c>
      <c r="B788" s="51">
        <v>135868.30000000002</v>
      </c>
      <c r="C788" s="7" t="s">
        <v>794</v>
      </c>
      <c r="D788" s="18" t="str">
        <f t="shared" ref="D788:D851" si="13">IF(A788=C788,"ok","erro")</f>
        <v>ok</v>
      </c>
    </row>
    <row r="789" spans="1:4" hidden="1" x14ac:dyDescent="0.25">
      <c r="A789" s="22" t="s">
        <v>1576</v>
      </c>
      <c r="B789" s="51">
        <v>91900.11</v>
      </c>
      <c r="C789" s="7" t="s">
        <v>795</v>
      </c>
      <c r="D789" s="18" t="str">
        <f t="shared" si="13"/>
        <v>ok</v>
      </c>
    </row>
    <row r="790" spans="1:4" hidden="1" x14ac:dyDescent="0.25">
      <c r="A790" s="22" t="s">
        <v>1577</v>
      </c>
      <c r="B790" s="51">
        <v>281005.02999999997</v>
      </c>
      <c r="C790" s="7" t="s">
        <v>796</v>
      </c>
      <c r="D790" s="18" t="str">
        <f t="shared" si="13"/>
        <v>ok</v>
      </c>
    </row>
    <row r="791" spans="1:4" hidden="1" x14ac:dyDescent="0.25">
      <c r="A791" s="22" t="s">
        <v>1578</v>
      </c>
      <c r="B791" s="51">
        <v>8670255.6699999999</v>
      </c>
      <c r="C791" s="7" t="s">
        <v>797</v>
      </c>
      <c r="D791" s="18" t="str">
        <f t="shared" si="13"/>
        <v>ok</v>
      </c>
    </row>
    <row r="792" spans="1:4" hidden="1" x14ac:dyDescent="0.25">
      <c r="A792" s="22" t="s">
        <v>1579</v>
      </c>
      <c r="B792" s="51">
        <v>151655.96000000002</v>
      </c>
      <c r="C792" s="7" t="s">
        <v>798</v>
      </c>
      <c r="D792" s="18" t="str">
        <f t="shared" si="13"/>
        <v>ok</v>
      </c>
    </row>
    <row r="793" spans="1:4" hidden="1" x14ac:dyDescent="0.25">
      <c r="A793" s="22" t="s">
        <v>1710</v>
      </c>
      <c r="B793" s="51">
        <v>89436.64</v>
      </c>
      <c r="C793" s="7" t="s">
        <v>799</v>
      </c>
      <c r="D793" s="18" t="str">
        <f t="shared" si="13"/>
        <v>ok</v>
      </c>
    </row>
    <row r="794" spans="1:4" hidden="1" x14ac:dyDescent="0.25">
      <c r="A794" s="22" t="s">
        <v>1711</v>
      </c>
      <c r="B794" s="51">
        <v>151719.09</v>
      </c>
      <c r="C794" s="7" t="s">
        <v>800</v>
      </c>
      <c r="D794" s="18" t="str">
        <f t="shared" si="13"/>
        <v>ok</v>
      </c>
    </row>
    <row r="795" spans="1:4" hidden="1" x14ac:dyDescent="0.25">
      <c r="A795" s="22" t="s">
        <v>1581</v>
      </c>
      <c r="B795" s="51">
        <v>150668.69999999998</v>
      </c>
      <c r="C795" s="7" t="s">
        <v>801</v>
      </c>
      <c r="D795" s="18" t="str">
        <f t="shared" si="13"/>
        <v>ok</v>
      </c>
    </row>
    <row r="796" spans="1:4" hidden="1" x14ac:dyDescent="0.25">
      <c r="A796" s="22" t="s">
        <v>1580</v>
      </c>
      <c r="B796" s="51">
        <v>239622.77</v>
      </c>
      <c r="C796" s="7" t="s">
        <v>802</v>
      </c>
      <c r="D796" s="18" t="str">
        <f t="shared" si="13"/>
        <v>ok</v>
      </c>
    </row>
    <row r="797" spans="1:4" hidden="1" x14ac:dyDescent="0.25">
      <c r="A797" s="22" t="s">
        <v>1712</v>
      </c>
      <c r="B797" s="51">
        <v>100094.59</v>
      </c>
      <c r="C797" s="7" t="s">
        <v>803</v>
      </c>
      <c r="D797" s="18" t="str">
        <f t="shared" si="13"/>
        <v>ok</v>
      </c>
    </row>
    <row r="798" spans="1:4" hidden="1" x14ac:dyDescent="0.25">
      <c r="A798" s="22" t="s">
        <v>1582</v>
      </c>
      <c r="B798" s="51">
        <v>136281.83000000002</v>
      </c>
      <c r="C798" s="7" t="s">
        <v>804</v>
      </c>
      <c r="D798" s="18" t="str">
        <f t="shared" si="13"/>
        <v>ok</v>
      </c>
    </row>
    <row r="799" spans="1:4" hidden="1" x14ac:dyDescent="0.25">
      <c r="A799" s="22" t="s">
        <v>1628</v>
      </c>
      <c r="B799" s="51">
        <v>102384.61</v>
      </c>
      <c r="C799" s="7" t="s">
        <v>805</v>
      </c>
      <c r="D799" s="18" t="str">
        <f t="shared" si="13"/>
        <v>ok</v>
      </c>
    </row>
    <row r="800" spans="1:4" hidden="1" x14ac:dyDescent="0.25">
      <c r="A800" s="22" t="s">
        <v>1629</v>
      </c>
      <c r="B800" s="51">
        <v>416059.55</v>
      </c>
      <c r="C800" s="7" t="s">
        <v>806</v>
      </c>
      <c r="D800" s="18" t="str">
        <f t="shared" si="13"/>
        <v>ok</v>
      </c>
    </row>
    <row r="801" spans="1:4" hidden="1" x14ac:dyDescent="0.25">
      <c r="A801" s="22" t="s">
        <v>1630</v>
      </c>
      <c r="B801" s="51">
        <v>87154.78</v>
      </c>
      <c r="C801" s="7" t="s">
        <v>807</v>
      </c>
      <c r="D801" s="18" t="str">
        <f t="shared" si="13"/>
        <v>ok</v>
      </c>
    </row>
    <row r="802" spans="1:4" hidden="1" x14ac:dyDescent="0.25">
      <c r="A802" s="22" t="s">
        <v>1631</v>
      </c>
      <c r="B802" s="51">
        <v>730963.18</v>
      </c>
      <c r="C802" s="7" t="s">
        <v>808</v>
      </c>
      <c r="D802" s="18" t="str">
        <f t="shared" si="13"/>
        <v>ok</v>
      </c>
    </row>
    <row r="803" spans="1:4" hidden="1" x14ac:dyDescent="0.25">
      <c r="A803" s="22" t="s">
        <v>1713</v>
      </c>
      <c r="B803" s="51">
        <v>103463.18</v>
      </c>
      <c r="C803" s="7" t="s">
        <v>809</v>
      </c>
      <c r="D803" s="18" t="str">
        <f t="shared" si="13"/>
        <v>ok</v>
      </c>
    </row>
    <row r="804" spans="1:4" hidden="1" x14ac:dyDescent="0.25">
      <c r="A804" s="22" t="s">
        <v>1714</v>
      </c>
      <c r="B804" s="51">
        <v>124443.18000000001</v>
      </c>
      <c r="C804" s="7" t="s">
        <v>810</v>
      </c>
      <c r="D804" s="18" t="str">
        <f t="shared" si="13"/>
        <v>ok</v>
      </c>
    </row>
    <row r="805" spans="1:4" hidden="1" x14ac:dyDescent="0.25">
      <c r="A805" s="22" t="s">
        <v>1632</v>
      </c>
      <c r="B805" s="51">
        <v>173911.75</v>
      </c>
      <c r="C805" s="7" t="s">
        <v>811</v>
      </c>
      <c r="D805" s="18" t="str">
        <f t="shared" si="13"/>
        <v>ok</v>
      </c>
    </row>
    <row r="806" spans="1:4" hidden="1" x14ac:dyDescent="0.25">
      <c r="A806" s="22" t="s">
        <v>1633</v>
      </c>
      <c r="B806" s="51">
        <v>184948.41</v>
      </c>
      <c r="C806" s="7" t="s">
        <v>812</v>
      </c>
      <c r="D806" s="18" t="str">
        <f t="shared" si="13"/>
        <v>ok</v>
      </c>
    </row>
    <row r="807" spans="1:4" hidden="1" x14ac:dyDescent="0.25">
      <c r="A807" s="22" t="s">
        <v>1715</v>
      </c>
      <c r="B807" s="51">
        <v>1474516.17</v>
      </c>
      <c r="C807" s="7" t="s">
        <v>813</v>
      </c>
      <c r="D807" s="18" t="str">
        <f t="shared" si="13"/>
        <v>ok</v>
      </c>
    </row>
    <row r="808" spans="1:4" hidden="1" x14ac:dyDescent="0.25">
      <c r="A808" s="22" t="s">
        <v>1716</v>
      </c>
      <c r="B808" s="51">
        <v>2833266.3600000003</v>
      </c>
      <c r="C808" s="7" t="s">
        <v>814</v>
      </c>
      <c r="D808" s="18" t="str">
        <f t="shared" si="13"/>
        <v>ok</v>
      </c>
    </row>
    <row r="809" spans="1:4" hidden="1" x14ac:dyDescent="0.25">
      <c r="A809" s="22" t="s">
        <v>1634</v>
      </c>
      <c r="B809" s="51">
        <v>201667.98</v>
      </c>
      <c r="C809" s="7" t="s">
        <v>815</v>
      </c>
      <c r="D809" s="18" t="str">
        <f t="shared" si="13"/>
        <v>ok</v>
      </c>
    </row>
    <row r="810" spans="1:4" hidden="1" x14ac:dyDescent="0.25">
      <c r="A810" s="22" t="s">
        <v>1635</v>
      </c>
      <c r="B810" s="51">
        <v>357921.07</v>
      </c>
      <c r="C810" s="7" t="s">
        <v>816</v>
      </c>
      <c r="D810" s="18" t="str">
        <f t="shared" si="13"/>
        <v>ok</v>
      </c>
    </row>
    <row r="811" spans="1:4" hidden="1" x14ac:dyDescent="0.25">
      <c r="A811" s="22" t="s">
        <v>1636</v>
      </c>
      <c r="B811" s="51">
        <v>266712.77</v>
      </c>
      <c r="C811" s="7" t="s">
        <v>817</v>
      </c>
      <c r="D811" s="18" t="str">
        <f t="shared" si="13"/>
        <v>ok</v>
      </c>
    </row>
    <row r="812" spans="1:4" hidden="1" x14ac:dyDescent="0.25">
      <c r="A812" s="22" t="s">
        <v>1717</v>
      </c>
      <c r="B812" s="51">
        <v>103658.67</v>
      </c>
      <c r="C812" s="7" t="s">
        <v>818</v>
      </c>
      <c r="D812" s="18" t="str">
        <f t="shared" si="13"/>
        <v>ok</v>
      </c>
    </row>
    <row r="813" spans="1:4" hidden="1" x14ac:dyDescent="0.25">
      <c r="A813" s="22" t="s">
        <v>1637</v>
      </c>
      <c r="B813" s="51">
        <v>122080.03</v>
      </c>
      <c r="C813" s="7" t="s">
        <v>819</v>
      </c>
      <c r="D813" s="18" t="str">
        <f t="shared" si="13"/>
        <v>ok</v>
      </c>
    </row>
    <row r="814" spans="1:4" hidden="1" x14ac:dyDescent="0.25">
      <c r="A814" s="22" t="s">
        <v>1638</v>
      </c>
      <c r="B814" s="51">
        <v>177714.9</v>
      </c>
      <c r="C814" s="7" t="s">
        <v>820</v>
      </c>
      <c r="D814" s="18" t="str">
        <f t="shared" si="13"/>
        <v>ok</v>
      </c>
    </row>
    <row r="815" spans="1:4" hidden="1" x14ac:dyDescent="0.25">
      <c r="A815" s="22" t="s">
        <v>1718</v>
      </c>
      <c r="B815" s="51">
        <v>1809051.49</v>
      </c>
      <c r="C815" s="7" t="s">
        <v>821</v>
      </c>
      <c r="D815" s="18" t="str">
        <f t="shared" si="13"/>
        <v>ok</v>
      </c>
    </row>
    <row r="816" spans="1:4" hidden="1" x14ac:dyDescent="0.25">
      <c r="A816" s="22" t="s">
        <v>1719</v>
      </c>
      <c r="B816" s="51">
        <v>1321513.97</v>
      </c>
      <c r="C816" s="7" t="s">
        <v>822</v>
      </c>
      <c r="D816" s="18" t="str">
        <f t="shared" si="13"/>
        <v>ok</v>
      </c>
    </row>
    <row r="817" spans="1:4" hidden="1" x14ac:dyDescent="0.25">
      <c r="A817" s="22" t="s">
        <v>1720</v>
      </c>
      <c r="B817" s="51">
        <v>987785.27</v>
      </c>
      <c r="C817" s="7" t="s">
        <v>823</v>
      </c>
      <c r="D817" s="18" t="str">
        <f t="shared" si="13"/>
        <v>ok</v>
      </c>
    </row>
    <row r="818" spans="1:4" hidden="1" x14ac:dyDescent="0.25">
      <c r="A818" s="22" t="s">
        <v>1639</v>
      </c>
      <c r="B818" s="51">
        <v>128723.85</v>
      </c>
      <c r="C818" s="7" t="s">
        <v>824</v>
      </c>
      <c r="D818" s="18" t="str">
        <f t="shared" si="13"/>
        <v>ok</v>
      </c>
    </row>
    <row r="819" spans="1:4" hidden="1" x14ac:dyDescent="0.25">
      <c r="A819" s="22" t="s">
        <v>1640</v>
      </c>
      <c r="B819" s="51">
        <v>987592.30999999994</v>
      </c>
      <c r="C819" s="7" t="s">
        <v>825</v>
      </c>
      <c r="D819" s="18" t="str">
        <f t="shared" si="13"/>
        <v>ok</v>
      </c>
    </row>
    <row r="820" spans="1:4" hidden="1" x14ac:dyDescent="0.25">
      <c r="A820" s="22" t="s">
        <v>1641</v>
      </c>
      <c r="B820" s="51">
        <v>377450.74</v>
      </c>
      <c r="C820" s="7" t="s">
        <v>826</v>
      </c>
      <c r="D820" s="18" t="str">
        <f t="shared" si="13"/>
        <v>ok</v>
      </c>
    </row>
    <row r="821" spans="1:4" hidden="1" x14ac:dyDescent="0.25">
      <c r="A821" s="22" t="s">
        <v>1721</v>
      </c>
      <c r="B821" s="51">
        <v>146337.72</v>
      </c>
      <c r="C821" s="7" t="s">
        <v>827</v>
      </c>
      <c r="D821" s="18" t="str">
        <f t="shared" si="13"/>
        <v>ok</v>
      </c>
    </row>
    <row r="822" spans="1:4" hidden="1" x14ac:dyDescent="0.25">
      <c r="A822" s="22" t="s">
        <v>1722</v>
      </c>
      <c r="B822" s="51">
        <v>1978385.89</v>
      </c>
      <c r="C822" s="7" t="s">
        <v>828</v>
      </c>
      <c r="D822" s="18" t="str">
        <f t="shared" si="13"/>
        <v>ok</v>
      </c>
    </row>
    <row r="823" spans="1:4" hidden="1" x14ac:dyDescent="0.25">
      <c r="A823" s="22" t="s">
        <v>1723</v>
      </c>
      <c r="B823" s="51">
        <v>154611</v>
      </c>
      <c r="C823" s="7" t="s">
        <v>829</v>
      </c>
      <c r="D823" s="18" t="str">
        <f t="shared" si="13"/>
        <v>ok</v>
      </c>
    </row>
    <row r="824" spans="1:4" hidden="1" x14ac:dyDescent="0.25">
      <c r="A824" s="22" t="s">
        <v>1642</v>
      </c>
      <c r="B824" s="51">
        <v>167007.37000000002</v>
      </c>
      <c r="C824" s="7" t="s">
        <v>830</v>
      </c>
      <c r="D824" s="18" t="str">
        <f t="shared" si="13"/>
        <v>ok</v>
      </c>
    </row>
    <row r="825" spans="1:4" hidden="1" x14ac:dyDescent="0.25">
      <c r="A825" s="22" t="s">
        <v>1643</v>
      </c>
      <c r="B825" s="51">
        <v>11446291.5</v>
      </c>
      <c r="C825" s="7" t="s">
        <v>831</v>
      </c>
      <c r="D825" s="18" t="str">
        <f t="shared" si="13"/>
        <v>ok</v>
      </c>
    </row>
    <row r="826" spans="1:4" hidden="1" x14ac:dyDescent="0.25">
      <c r="A826" s="22" t="s">
        <v>1724</v>
      </c>
      <c r="B826" s="51">
        <v>24519359.609999999</v>
      </c>
      <c r="C826" s="7" t="s">
        <v>832</v>
      </c>
      <c r="D826" s="18" t="str">
        <f t="shared" si="13"/>
        <v>ok</v>
      </c>
    </row>
    <row r="827" spans="1:4" hidden="1" x14ac:dyDescent="0.25">
      <c r="A827" s="22" t="s">
        <v>1644</v>
      </c>
      <c r="B827" s="51">
        <v>88115.05</v>
      </c>
      <c r="C827" s="7" t="s">
        <v>833</v>
      </c>
      <c r="D827" s="18" t="str">
        <f t="shared" si="13"/>
        <v>ok</v>
      </c>
    </row>
    <row r="828" spans="1:4" hidden="1" x14ac:dyDescent="0.25">
      <c r="A828" s="22" t="s">
        <v>1725</v>
      </c>
      <c r="B828" s="51">
        <v>3039829.63</v>
      </c>
      <c r="C828" s="7" t="s">
        <v>834</v>
      </c>
      <c r="D828" s="18" t="str">
        <f t="shared" si="13"/>
        <v>ok</v>
      </c>
    </row>
    <row r="829" spans="1:4" hidden="1" x14ac:dyDescent="0.25">
      <c r="A829" s="22" t="s">
        <v>1726</v>
      </c>
      <c r="B829" s="51">
        <v>280655.21999999997</v>
      </c>
      <c r="C829" s="7" t="s">
        <v>835</v>
      </c>
      <c r="D829" s="18" t="str">
        <f t="shared" si="13"/>
        <v>ok</v>
      </c>
    </row>
    <row r="830" spans="1:4" hidden="1" x14ac:dyDescent="0.25">
      <c r="A830" s="22" t="s">
        <v>1645</v>
      </c>
      <c r="B830" s="51">
        <v>151873.09999999998</v>
      </c>
      <c r="C830" s="7" t="s">
        <v>836</v>
      </c>
      <c r="D830" s="18" t="str">
        <f t="shared" si="13"/>
        <v>ok</v>
      </c>
    </row>
    <row r="831" spans="1:4" hidden="1" x14ac:dyDescent="0.25">
      <c r="A831" s="22" t="s">
        <v>1727</v>
      </c>
      <c r="B831" s="51">
        <v>315475.65000000002</v>
      </c>
      <c r="C831" s="7" t="s">
        <v>837</v>
      </c>
      <c r="D831" s="18" t="str">
        <f t="shared" si="13"/>
        <v>ok</v>
      </c>
    </row>
    <row r="832" spans="1:4" hidden="1" x14ac:dyDescent="0.25">
      <c r="A832" s="22" t="s">
        <v>1646</v>
      </c>
      <c r="B832" s="51">
        <v>195086.22</v>
      </c>
      <c r="C832" s="7" t="s">
        <v>838</v>
      </c>
      <c r="D832" s="18" t="str">
        <f t="shared" si="13"/>
        <v>ok</v>
      </c>
    </row>
    <row r="833" spans="1:4" hidden="1" x14ac:dyDescent="0.25">
      <c r="A833" s="22" t="s">
        <v>1647</v>
      </c>
      <c r="B833" s="51">
        <v>106534.7</v>
      </c>
      <c r="C833" s="7" t="s">
        <v>839</v>
      </c>
      <c r="D833" s="18" t="str">
        <f t="shared" si="13"/>
        <v>ok</v>
      </c>
    </row>
    <row r="834" spans="1:4" hidden="1" x14ac:dyDescent="0.25">
      <c r="A834" s="22" t="s">
        <v>1648</v>
      </c>
      <c r="B834" s="51">
        <v>150917.79999999999</v>
      </c>
      <c r="C834" s="7" t="s">
        <v>840</v>
      </c>
      <c r="D834" s="18" t="str">
        <f t="shared" si="13"/>
        <v>ok</v>
      </c>
    </row>
    <row r="835" spans="1:4" hidden="1" x14ac:dyDescent="0.25">
      <c r="A835" s="22" t="s">
        <v>1728</v>
      </c>
      <c r="B835" s="51">
        <v>99400.72</v>
      </c>
      <c r="C835" s="7" t="s">
        <v>841</v>
      </c>
      <c r="D835" s="18" t="str">
        <f t="shared" si="13"/>
        <v>ok</v>
      </c>
    </row>
    <row r="836" spans="1:4" hidden="1" x14ac:dyDescent="0.25">
      <c r="A836" s="22" t="s">
        <v>1649</v>
      </c>
      <c r="B836" s="51">
        <v>3907301.69</v>
      </c>
      <c r="C836" s="7" t="s">
        <v>842</v>
      </c>
      <c r="D836" s="18" t="str">
        <f t="shared" si="13"/>
        <v>ok</v>
      </c>
    </row>
    <row r="837" spans="1:4" hidden="1" x14ac:dyDescent="0.25">
      <c r="A837" s="22" t="s">
        <v>1729</v>
      </c>
      <c r="B837" s="51">
        <v>311255.03000000003</v>
      </c>
      <c r="C837" s="7" t="s">
        <v>843</v>
      </c>
      <c r="D837" s="18" t="str">
        <f t="shared" si="13"/>
        <v>ok</v>
      </c>
    </row>
    <row r="838" spans="1:4" hidden="1" x14ac:dyDescent="0.25">
      <c r="A838" s="22" t="s">
        <v>1730</v>
      </c>
      <c r="B838" s="51">
        <v>665158.57999999996</v>
      </c>
      <c r="C838" s="7" t="s">
        <v>844</v>
      </c>
      <c r="D838" s="18" t="str">
        <f t="shared" si="13"/>
        <v>ok</v>
      </c>
    </row>
    <row r="839" spans="1:4" hidden="1" x14ac:dyDescent="0.25">
      <c r="A839" s="22" t="s">
        <v>1731</v>
      </c>
      <c r="B839" s="51">
        <v>219106.16</v>
      </c>
      <c r="C839" s="7" t="s">
        <v>845</v>
      </c>
      <c r="D839" s="18" t="str">
        <f t="shared" si="13"/>
        <v>ok</v>
      </c>
    </row>
    <row r="840" spans="1:4" hidden="1" x14ac:dyDescent="0.25">
      <c r="A840" s="22" t="s">
        <v>1650</v>
      </c>
      <c r="B840" s="51">
        <v>804154.54</v>
      </c>
      <c r="C840" s="7" t="s">
        <v>846</v>
      </c>
      <c r="D840" s="18" t="str">
        <f t="shared" si="13"/>
        <v>ok</v>
      </c>
    </row>
    <row r="841" spans="1:4" hidden="1" x14ac:dyDescent="0.25">
      <c r="A841" s="22" t="s">
        <v>1742</v>
      </c>
      <c r="B841" s="51">
        <v>225530.44</v>
      </c>
      <c r="C841" s="7" t="s">
        <v>847</v>
      </c>
      <c r="D841" s="18" t="str">
        <f t="shared" si="13"/>
        <v>ok</v>
      </c>
    </row>
    <row r="842" spans="1:4" hidden="1" x14ac:dyDescent="0.25">
      <c r="A842" s="22" t="s">
        <v>1651</v>
      </c>
      <c r="B842" s="51">
        <v>131531.97999999998</v>
      </c>
      <c r="C842" s="7" t="s">
        <v>848</v>
      </c>
      <c r="D842" s="18" t="str">
        <f t="shared" si="13"/>
        <v>ok</v>
      </c>
    </row>
    <row r="843" spans="1:4" hidden="1" x14ac:dyDescent="0.25">
      <c r="A843" s="22" t="s">
        <v>1732</v>
      </c>
      <c r="B843" s="51">
        <v>248096.43</v>
      </c>
      <c r="C843" s="7" t="s">
        <v>849</v>
      </c>
      <c r="D843" s="18" t="str">
        <f t="shared" si="13"/>
        <v>ok</v>
      </c>
    </row>
    <row r="844" spans="1:4" hidden="1" x14ac:dyDescent="0.25">
      <c r="A844" s="22" t="s">
        <v>1652</v>
      </c>
      <c r="B844" s="51">
        <v>112711.89</v>
      </c>
      <c r="C844" s="7" t="s">
        <v>850</v>
      </c>
      <c r="D844" s="18" t="str">
        <f t="shared" si="13"/>
        <v>ok</v>
      </c>
    </row>
    <row r="845" spans="1:4" hidden="1" x14ac:dyDescent="0.25">
      <c r="A845" s="22" t="s">
        <v>1653</v>
      </c>
      <c r="B845" s="51">
        <v>2167658.38</v>
      </c>
      <c r="C845" s="7" t="s">
        <v>851</v>
      </c>
      <c r="D845" s="18" t="str">
        <f t="shared" si="13"/>
        <v>ok</v>
      </c>
    </row>
    <row r="846" spans="1:4" hidden="1" x14ac:dyDescent="0.25">
      <c r="A846" s="22" t="s">
        <v>1733</v>
      </c>
      <c r="B846" s="51">
        <v>962011.48</v>
      </c>
      <c r="C846" s="7" t="s">
        <v>852</v>
      </c>
      <c r="D846" s="18" t="str">
        <f t="shared" si="13"/>
        <v>ok</v>
      </c>
    </row>
    <row r="847" spans="1:4" hidden="1" x14ac:dyDescent="0.25">
      <c r="A847" s="22" t="s">
        <v>1654</v>
      </c>
      <c r="B847" s="51">
        <v>110236.14</v>
      </c>
      <c r="C847" s="7" t="s">
        <v>853</v>
      </c>
      <c r="D847" s="18" t="str">
        <f t="shared" si="13"/>
        <v>ok</v>
      </c>
    </row>
    <row r="848" spans="1:4" hidden="1" x14ac:dyDescent="0.25">
      <c r="A848" s="22" t="s">
        <v>1655</v>
      </c>
      <c r="B848" s="51">
        <v>161627.04</v>
      </c>
      <c r="C848" s="7" t="s">
        <v>854</v>
      </c>
      <c r="D848" s="18" t="str">
        <f t="shared" si="13"/>
        <v>ok</v>
      </c>
    </row>
    <row r="849" spans="1:4" hidden="1" x14ac:dyDescent="0.25">
      <c r="A849" s="22" t="s">
        <v>1734</v>
      </c>
      <c r="B849" s="51">
        <v>154408.84</v>
      </c>
      <c r="C849" s="7" t="s">
        <v>855</v>
      </c>
      <c r="D849" s="18" t="str">
        <f t="shared" si="13"/>
        <v>ok</v>
      </c>
    </row>
    <row r="850" spans="1:4" hidden="1" x14ac:dyDescent="0.25">
      <c r="A850" s="22" t="s">
        <v>1735</v>
      </c>
      <c r="B850" s="51">
        <v>200822.62</v>
      </c>
      <c r="C850" s="7" t="s">
        <v>856</v>
      </c>
      <c r="D850" s="18" t="str">
        <f t="shared" si="13"/>
        <v>ok</v>
      </c>
    </row>
    <row r="851" spans="1:4" hidden="1" x14ac:dyDescent="0.25">
      <c r="A851" s="22" t="s">
        <v>1736</v>
      </c>
      <c r="B851" s="51">
        <v>110397.6</v>
      </c>
      <c r="C851" s="7" t="s">
        <v>857</v>
      </c>
      <c r="D851" s="18" t="str">
        <f t="shared" si="13"/>
        <v>ok</v>
      </c>
    </row>
    <row r="852" spans="1:4" hidden="1" x14ac:dyDescent="0.25">
      <c r="A852" s="22" t="s">
        <v>1656</v>
      </c>
      <c r="B852" s="51">
        <v>1054655.54</v>
      </c>
      <c r="C852" s="7" t="s">
        <v>858</v>
      </c>
      <c r="D852" s="18" t="str">
        <f t="shared" ref="D852:D915" si="14">IF(A852=C852,"ok","erro")</f>
        <v>ok</v>
      </c>
    </row>
    <row r="853" spans="1:4" hidden="1" x14ac:dyDescent="0.25">
      <c r="A853" s="22" t="s">
        <v>1657</v>
      </c>
      <c r="B853" s="52">
        <v>204886.36</v>
      </c>
      <c r="C853" s="7" t="s">
        <v>859</v>
      </c>
      <c r="D853" s="18" t="str">
        <f t="shared" si="14"/>
        <v>ok</v>
      </c>
    </row>
    <row r="854" spans="1:4" hidden="1" x14ac:dyDescent="0.25">
      <c r="A854" s="22" t="s">
        <v>1658</v>
      </c>
      <c r="B854" s="52">
        <v>86417.26999999999</v>
      </c>
      <c r="C854" s="7" t="s">
        <v>860</v>
      </c>
      <c r="D854" s="18" t="str">
        <f t="shared" si="14"/>
        <v>ok</v>
      </c>
    </row>
    <row r="855" spans="1:4" x14ac:dyDescent="0.25">
      <c r="A855"/>
      <c r="B855"/>
    </row>
    <row r="856" spans="1:4" x14ac:dyDescent="0.25">
      <c r="A856"/>
      <c r="B856"/>
    </row>
  </sheetData>
  <sheetProtection selectLockedCells="1" selectUnlockedCells="1"/>
  <autoFilter ref="A1:D854">
    <filterColumn colId="3">
      <filters>
        <filter val="erro"/>
      </filters>
    </filterColumn>
    <sortState ref="A2:D854">
      <sortCondition ref="A2"/>
    </sortState>
  </autoFilter>
  <sortState ref="A757:B768">
    <sortCondition ref="A757"/>
  </sortState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 filterMode="1"/>
  <dimension ref="A1:F854"/>
  <sheetViews>
    <sheetView workbookViewId="0">
      <selection activeCell="D843" sqref="D843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9.140625" style="14"/>
    <col min="5" max="5" width="17.42578125" bestFit="1" customWidth="1"/>
  </cols>
  <sheetData>
    <row r="1" spans="1:6" x14ac:dyDescent="0.25">
      <c r="A1" s="4" t="s">
        <v>876</v>
      </c>
      <c r="B1" t="s">
        <v>878</v>
      </c>
    </row>
    <row r="2" spans="1:6" hidden="1" x14ac:dyDescent="0.25">
      <c r="A2" s="2" t="s">
        <v>8</v>
      </c>
      <c r="B2" s="1">
        <f>IF(VLOOKUP(A2,FPM!$A$5:$B$858,2,FALSE)&gt;VLOOKUP(A2,ICMS!$A$1:$B$854,2,FALSE),0.01,IF(VLOOKUP(A2,'Área Sudene Idene'!$A$1:$B$856,2,FALSE)="sudene/idene",0.05,IF(VLOOKUP(Resumo!A2,'IDH-M'!$A$1:$C$857,3,FALSE)&lt;=0.776,0.05,0.1)))</f>
        <v>0.01</v>
      </c>
      <c r="C2" s="21">
        <f>IF(VLOOKUP(A2,FPM!$A$5:$B$858,2,FALSE)/0.8&gt;VLOOKUP(A2,ICMS!$A$1:$B$854,2,FALSE),0.01,IF(VLOOKUP(A2,'Área Sudene Idene'!$A$1:$B$856,2,FALSE)="sudene/idene",0.05,IF(VLOOKUP(Resumo!A2,'IDH-M'!$A$1:$C$857,3,FALSE)&lt;=0.776,0.05,0.1)))</f>
        <v>0.01</v>
      </c>
      <c r="D2" s="21">
        <f>B2-C2</f>
        <v>0</v>
      </c>
    </row>
    <row r="3" spans="1:6" hidden="1" x14ac:dyDescent="0.25">
      <c r="A3" s="2" t="s">
        <v>9</v>
      </c>
      <c r="B3" s="1">
        <f>IF(VLOOKUP(A3,FPM!$A$5:$B$858,2,FALSE)&gt;VLOOKUP(A3,ICMS!$A$1:$B$854,2,FALSE),0.01,IF(VLOOKUP(A3,'Área Sudene Idene'!$A$1:$B$856,2,FALSE)="sudene/idene",0.05,IF(VLOOKUP(Resumo!A3,'IDH-M'!$A$1:$C$857,3,FALSE)&lt;=0.776,0.05,0.1)))</f>
        <v>0.01</v>
      </c>
      <c r="C3" s="21">
        <f>IF(VLOOKUP(A3,FPM!$A$5:$B$858,2,FALSE)/0.8&gt;VLOOKUP(A3,ICMS!$A$1:$B$854,2,FALSE),0.01,IF(VLOOKUP(A3,'Área Sudene Idene'!$A$1:$B$856,2,FALSE)="sudene/idene",0.05,IF(VLOOKUP(Resumo!A3,'IDH-M'!$A$1:$C$857,3,FALSE)&lt;=0.776,0.05,0.1)))</f>
        <v>0.01</v>
      </c>
      <c r="D3" s="21">
        <f t="shared" ref="D3:D66" si="0">B3-C3</f>
        <v>0</v>
      </c>
    </row>
    <row r="4" spans="1:6" hidden="1" x14ac:dyDescent="0.25">
      <c r="A4" s="2" t="s">
        <v>10</v>
      </c>
      <c r="B4" s="1">
        <f>IF(VLOOKUP(A4,FPM!$A$5:$B$858,2,FALSE)&gt;VLOOKUP(A4,ICMS!$A$1:$B$854,2,FALSE),0.01,IF(VLOOKUP(A4,'Área Sudene Idene'!$A$1:$B$856,2,FALSE)="sudene/idene",0.05,IF(VLOOKUP(Resumo!A4,'IDH-M'!$A$1:$C$857,3,FALSE)&lt;=0.776,0.05,0.1)))</f>
        <v>0.01</v>
      </c>
      <c r="C4" s="21">
        <f>IF(VLOOKUP(A4,FPM!$A$5:$B$858,2,FALSE)/0.8&gt;VLOOKUP(A4,ICMS!$A$1:$B$854,2,FALSE),0.01,IF(VLOOKUP(A4,'Área Sudene Idene'!$A$1:$B$856,2,FALSE)="sudene/idene",0.05,IF(VLOOKUP(Resumo!A4,'IDH-M'!$A$1:$C$857,3,FALSE)&lt;=0.776,0.05,0.1)))</f>
        <v>0.01</v>
      </c>
      <c r="D4" s="21">
        <f t="shared" si="0"/>
        <v>0</v>
      </c>
    </row>
    <row r="5" spans="1:6" hidden="1" x14ac:dyDescent="0.25">
      <c r="A5" s="2" t="s">
        <v>11</v>
      </c>
      <c r="B5" s="1">
        <f>IF(VLOOKUP(A5,FPM!$A$5:$B$858,2,FALSE)&gt;VLOOKUP(A5,ICMS!$A$1:$B$854,2,FALSE),0.01,IF(VLOOKUP(A5,'Área Sudene Idene'!$A$1:$B$856,2,FALSE)="sudene/idene",0.05,IF(VLOOKUP(Resumo!A5,'IDH-M'!$A$1:$C$857,3,FALSE)&lt;=0.776,0.05,0.1)))</f>
        <v>0.01</v>
      </c>
      <c r="C5" s="21">
        <f>IF(VLOOKUP(A5,FPM!$A$5:$B$858,2,FALSE)/0.8&gt;VLOOKUP(A5,ICMS!$A$1:$B$854,2,FALSE),0.01,IF(VLOOKUP(A5,'Área Sudene Idene'!$A$1:$B$856,2,FALSE)="sudene/idene",0.05,IF(VLOOKUP(Resumo!A5,'IDH-M'!$A$1:$C$857,3,FALSE)&lt;=0.776,0.05,0.1)))</f>
        <v>0.01</v>
      </c>
      <c r="D5" s="21">
        <f t="shared" si="0"/>
        <v>0</v>
      </c>
    </row>
    <row r="6" spans="1:6" hidden="1" x14ac:dyDescent="0.25">
      <c r="A6" s="2" t="s">
        <v>12</v>
      </c>
      <c r="B6" s="1">
        <f>IF(VLOOKUP(A6,FPM!$A$5:$B$858,2,FALSE)&gt;VLOOKUP(A6,ICMS!$A$1:$B$854,2,FALSE),0.01,IF(VLOOKUP(A6,'Área Sudene Idene'!$A$1:$B$856,2,FALSE)="sudene/idene",0.05,IF(VLOOKUP(Resumo!A6,'IDH-M'!$A$1:$C$857,3,FALSE)&lt;=0.776,0.05,0.1)))</f>
        <v>0.01</v>
      </c>
      <c r="C6" s="21">
        <f>IF(VLOOKUP(A6,FPM!$A$5:$B$858,2,FALSE)/0.8&gt;VLOOKUP(A6,ICMS!$A$1:$B$854,2,FALSE),0.01,IF(VLOOKUP(A6,'Área Sudene Idene'!$A$1:$B$856,2,FALSE)="sudene/idene",0.05,IF(VLOOKUP(Resumo!A6,'IDH-M'!$A$1:$C$857,3,FALSE)&lt;=0.776,0.05,0.1)))</f>
        <v>0.01</v>
      </c>
      <c r="D6" s="21">
        <f t="shared" si="0"/>
        <v>0</v>
      </c>
    </row>
    <row r="7" spans="1:6" hidden="1" x14ac:dyDescent="0.25">
      <c r="A7" s="2" t="s">
        <v>13</v>
      </c>
      <c r="B7" s="1">
        <f>IF(VLOOKUP(A7,FPM!$A$5:$B$858,2,FALSE)&gt;VLOOKUP(A7,ICMS!$A$1:$B$854,2,FALSE),0.01,IF(VLOOKUP(A7,'Área Sudene Idene'!$A$1:$B$856,2,FALSE)="sudene/idene",0.05,IF(VLOOKUP(Resumo!A7,'IDH-M'!$A$1:$C$857,3,FALSE)&lt;=0.776,0.05,0.1)))</f>
        <v>0.01</v>
      </c>
      <c r="C7" s="21">
        <f>IF(VLOOKUP(A7,FPM!$A$5:$B$858,2,FALSE)/0.8&gt;VLOOKUP(A7,ICMS!$A$1:$B$854,2,FALSE),0.01,IF(VLOOKUP(A7,'Área Sudene Idene'!$A$1:$B$856,2,FALSE)="sudene/idene",0.05,IF(VLOOKUP(Resumo!A7,'IDH-M'!$A$1:$C$857,3,FALSE)&lt;=0.776,0.05,0.1)))</f>
        <v>0.01</v>
      </c>
      <c r="D7" s="21">
        <f t="shared" si="0"/>
        <v>0</v>
      </c>
    </row>
    <row r="8" spans="1:6" hidden="1" x14ac:dyDescent="0.25">
      <c r="A8" s="2" t="s">
        <v>14</v>
      </c>
      <c r="B8" s="1">
        <f>IF(VLOOKUP(A8,FPM!$A$5:$B$858,2,FALSE)&gt;VLOOKUP(A8,ICMS!$A$1:$B$854,2,FALSE),0.01,IF(VLOOKUP(A8,'Área Sudene Idene'!$A$1:$B$856,2,FALSE)="sudene/idene",0.05,IF(VLOOKUP(Resumo!A8,'IDH-M'!$A$1:$C$857,3,FALSE)&lt;=0.776,0.05,0.1)))</f>
        <v>0.01</v>
      </c>
      <c r="C8" s="21">
        <f>IF(VLOOKUP(A8,FPM!$A$5:$B$858,2,FALSE)/0.8&gt;VLOOKUP(A8,ICMS!$A$1:$B$854,2,FALSE),0.01,IF(VLOOKUP(A8,'Área Sudene Idene'!$A$1:$B$856,2,FALSE)="sudene/idene",0.05,IF(VLOOKUP(Resumo!A8,'IDH-M'!$A$1:$C$857,3,FALSE)&lt;=0.776,0.05,0.1)))</f>
        <v>0.01</v>
      </c>
      <c r="D8" s="21">
        <f t="shared" si="0"/>
        <v>0</v>
      </c>
      <c r="E8" t="s">
        <v>885</v>
      </c>
      <c r="F8">
        <f>COUNTIF('IDH-M'!C:C,"&lt;0,776")</f>
        <v>844</v>
      </c>
    </row>
    <row r="9" spans="1:6" hidden="1" x14ac:dyDescent="0.25">
      <c r="A9" s="2" t="s">
        <v>15</v>
      </c>
      <c r="B9" s="1">
        <f>IF(VLOOKUP(A9,FPM!$A$5:$B$858,2,FALSE)&gt;VLOOKUP(A9,ICMS!$A$1:$B$854,2,FALSE),0.01,IF(VLOOKUP(A9,'Área Sudene Idene'!$A$1:$B$856,2,FALSE)="sudene/idene",0.05,IF(VLOOKUP(Resumo!A9,'IDH-M'!$A$1:$C$857,3,FALSE)&lt;=0.776,0.05,0.1)))</f>
        <v>0.01</v>
      </c>
      <c r="C9" s="21">
        <f>IF(VLOOKUP(A9,FPM!$A$5:$B$858,2,FALSE)/0.8&gt;VLOOKUP(A9,ICMS!$A$1:$B$854,2,FALSE),0.01,IF(VLOOKUP(A9,'Área Sudene Idene'!$A$1:$B$856,2,FALSE)="sudene/idene",0.05,IF(VLOOKUP(Resumo!A9,'IDH-M'!$A$1:$C$857,3,FALSE)&lt;=0.776,0.05,0.1)))</f>
        <v>0.01</v>
      </c>
      <c r="D9" s="21">
        <f t="shared" si="0"/>
        <v>0</v>
      </c>
      <c r="E9" t="s">
        <v>875</v>
      </c>
      <c r="F9">
        <f>COUNTIF('Área Sudene Idene'!B2:B856,"Sudene/Idene")</f>
        <v>255</v>
      </c>
    </row>
    <row r="10" spans="1:6" hidden="1" x14ac:dyDescent="0.25">
      <c r="A10" s="2" t="s">
        <v>16</v>
      </c>
      <c r="B10" s="1">
        <f>IF(VLOOKUP(A10,FPM!$A$5:$B$858,2,FALSE)&gt;VLOOKUP(A10,ICMS!$A$1:$B$854,2,FALSE),0.01,IF(VLOOKUP(A10,'Área Sudene Idene'!$A$1:$B$856,2,FALSE)="sudene/idene",0.05,IF(VLOOKUP(Resumo!A10,'IDH-M'!$A$1:$C$857,3,FALSE)&lt;=0.776,0.05,0.1)))</f>
        <v>0.01</v>
      </c>
      <c r="C10" s="21">
        <f>IF(VLOOKUP(A10,FPM!$A$5:$B$858,2,FALSE)/0.8&gt;VLOOKUP(A10,ICMS!$A$1:$B$854,2,FALSE),0.01,IF(VLOOKUP(A10,'Área Sudene Idene'!$A$1:$B$856,2,FALSE)="sudene/idene",0.05,IF(VLOOKUP(Resumo!A10,'IDH-M'!$A$1:$C$857,3,FALSE)&lt;=0.776,0.05,0.1)))</f>
        <v>0.01</v>
      </c>
      <c r="D10" s="21">
        <f t="shared" si="0"/>
        <v>0</v>
      </c>
      <c r="E10" t="s">
        <v>882</v>
      </c>
      <c r="F10">
        <f>COUNTIF(B:B,0.01)</f>
        <v>767</v>
      </c>
    </row>
    <row r="11" spans="1:6" hidden="1" x14ac:dyDescent="0.25">
      <c r="A11" s="2" t="s">
        <v>17</v>
      </c>
      <c r="B11" s="1">
        <f>IF(VLOOKUP(A11,FPM!$A$5:$B$858,2,FALSE)&gt;VLOOKUP(A11,ICMS!$A$1:$B$854,2,FALSE),0.01,IF(VLOOKUP(A11,'Área Sudene Idene'!$A$1:$B$856,2,FALSE)="sudene/idene",0.05,IF(VLOOKUP(Resumo!A11,'IDH-M'!$A$1:$C$857,3,FALSE)&lt;=0.776,0.05,0.1)))</f>
        <v>0.01</v>
      </c>
      <c r="C11" s="21">
        <f>IF(VLOOKUP(A11,FPM!$A$5:$B$858,2,FALSE)/0.8&gt;VLOOKUP(A11,ICMS!$A$1:$B$854,2,FALSE),0.01,IF(VLOOKUP(A11,'Área Sudene Idene'!$A$1:$B$856,2,FALSE)="sudene/idene",0.05,IF(VLOOKUP(Resumo!A11,'IDH-M'!$A$1:$C$857,3,FALSE)&lt;=0.776,0.05,0.1)))</f>
        <v>0.01</v>
      </c>
      <c r="D11" s="21">
        <f t="shared" si="0"/>
        <v>0</v>
      </c>
      <c r="E11" t="s">
        <v>883</v>
      </c>
      <c r="F11" s="5">
        <f>COUNTIF(B:B,0.05)</f>
        <v>78</v>
      </c>
    </row>
    <row r="12" spans="1:6" hidden="1" x14ac:dyDescent="0.25">
      <c r="A12" s="2" t="s">
        <v>18</v>
      </c>
      <c r="B12" s="1">
        <f>IF(VLOOKUP(A12,FPM!$A$5:$B$858,2,FALSE)&gt;VLOOKUP(A12,ICMS!$A$1:$B$854,2,FALSE),0.01,IF(VLOOKUP(A12,'Área Sudene Idene'!$A$1:$B$856,2,FALSE)="sudene/idene",0.05,IF(VLOOKUP(Resumo!A12,'IDH-M'!$A$1:$C$857,3,FALSE)&lt;=0.776,0.05,0.1)))</f>
        <v>0.01</v>
      </c>
      <c r="C12" s="21">
        <f>IF(VLOOKUP(A12,FPM!$A$5:$B$858,2,FALSE)/0.8&gt;VLOOKUP(A12,ICMS!$A$1:$B$854,2,FALSE),0.01,IF(VLOOKUP(A12,'Área Sudene Idene'!$A$1:$B$856,2,FALSE)="sudene/idene",0.05,IF(VLOOKUP(Resumo!A12,'IDH-M'!$A$1:$C$857,3,FALSE)&lt;=0.776,0.05,0.1)))</f>
        <v>0.01</v>
      </c>
      <c r="D12" s="21">
        <f t="shared" si="0"/>
        <v>0</v>
      </c>
      <c r="E12" t="s">
        <v>884</v>
      </c>
      <c r="F12" s="5">
        <f>COUNTIF(B:B,0.1)</f>
        <v>8</v>
      </c>
    </row>
    <row r="13" spans="1:6" hidden="1" x14ac:dyDescent="0.25">
      <c r="A13" s="2" t="s">
        <v>19</v>
      </c>
      <c r="B13" s="1">
        <f>IF(VLOOKUP(A13,FPM!$A$5:$B$858,2,FALSE)&gt;VLOOKUP(A13,ICMS!$A$1:$B$854,2,FALSE),0.01,IF(VLOOKUP(A13,'Área Sudene Idene'!$A$1:$B$856,2,FALSE)="sudene/idene",0.05,IF(VLOOKUP(Resumo!A13,'IDH-M'!$A$1:$C$857,3,FALSE)&lt;=0.776,0.05,0.1)))</f>
        <v>0.01</v>
      </c>
      <c r="C13" s="21">
        <f>IF(VLOOKUP(A13,FPM!$A$5:$B$858,2,FALSE)/0.8&gt;VLOOKUP(A13,ICMS!$A$1:$B$854,2,FALSE),0.01,IF(VLOOKUP(A13,'Área Sudene Idene'!$A$1:$B$856,2,FALSE)="sudene/idene",0.05,IF(VLOOKUP(Resumo!A13,'IDH-M'!$A$1:$C$857,3,FALSE)&lt;=0.776,0.05,0.1)))</f>
        <v>0.01</v>
      </c>
      <c r="D13" s="21">
        <f t="shared" si="0"/>
        <v>0</v>
      </c>
    </row>
    <row r="14" spans="1:6" hidden="1" x14ac:dyDescent="0.25">
      <c r="A14" s="2" t="s">
        <v>20</v>
      </c>
      <c r="B14" s="1">
        <f>IF(VLOOKUP(A14,FPM!$A$5:$B$858,2,FALSE)&gt;VLOOKUP(A14,ICMS!$A$1:$B$854,2,FALSE),0.01,IF(VLOOKUP(A14,'Área Sudene Idene'!$A$1:$B$856,2,FALSE)="sudene/idene",0.05,IF(VLOOKUP(Resumo!A14,'IDH-M'!$A$1:$C$857,3,FALSE)&lt;=0.776,0.05,0.1)))</f>
        <v>0.01</v>
      </c>
      <c r="C14" s="21">
        <f>IF(VLOOKUP(A14,FPM!$A$5:$B$858,2,FALSE)/0.8&gt;VLOOKUP(A14,ICMS!$A$1:$B$854,2,FALSE),0.01,IF(VLOOKUP(A14,'Área Sudene Idene'!$A$1:$B$856,2,FALSE)="sudene/idene",0.05,IF(VLOOKUP(Resumo!A14,'IDH-M'!$A$1:$C$857,3,FALSE)&lt;=0.776,0.05,0.1)))</f>
        <v>0.01</v>
      </c>
      <c r="D14" s="21">
        <f t="shared" si="0"/>
        <v>0</v>
      </c>
    </row>
    <row r="15" spans="1:6" hidden="1" x14ac:dyDescent="0.25">
      <c r="A15" s="2" t="s">
        <v>21</v>
      </c>
      <c r="B15" s="1">
        <f>IF(VLOOKUP(A15,FPM!$A$5:$B$858,2,FALSE)&gt;VLOOKUP(A15,ICMS!$A$1:$B$854,2,FALSE),0.01,IF(VLOOKUP(A15,'Área Sudene Idene'!$A$1:$B$856,2,FALSE)="sudene/idene",0.05,IF(VLOOKUP(Resumo!A15,'IDH-M'!$A$1:$C$857,3,FALSE)&lt;=0.776,0.05,0.1)))</f>
        <v>0.01</v>
      </c>
      <c r="C15" s="21">
        <f>IF(VLOOKUP(A15,FPM!$A$5:$B$858,2,FALSE)/0.8&gt;VLOOKUP(A15,ICMS!$A$1:$B$854,2,FALSE),0.01,IF(VLOOKUP(A15,'Área Sudene Idene'!$A$1:$B$856,2,FALSE)="sudene/idene",0.05,IF(VLOOKUP(Resumo!A15,'IDH-M'!$A$1:$C$857,3,FALSE)&lt;=0.776,0.05,0.1)))</f>
        <v>0.01</v>
      </c>
      <c r="D15" s="21">
        <f t="shared" si="0"/>
        <v>0</v>
      </c>
    </row>
    <row r="16" spans="1:6" hidden="1" x14ac:dyDescent="0.25">
      <c r="A16" s="2" t="s">
        <v>22</v>
      </c>
      <c r="B16" s="1">
        <f>IF(VLOOKUP(A16,FPM!$A$5:$B$858,2,FALSE)&gt;VLOOKUP(A16,ICMS!$A$1:$B$854,2,FALSE),0.01,IF(VLOOKUP(A16,'Área Sudene Idene'!$A$1:$B$856,2,FALSE)="sudene/idene",0.05,IF(VLOOKUP(Resumo!A16,'IDH-M'!$A$1:$C$857,3,FALSE)&lt;=0.776,0.05,0.1)))</f>
        <v>0.01</v>
      </c>
      <c r="C16" s="21">
        <f>IF(VLOOKUP(A16,FPM!$A$5:$B$858,2,FALSE)/0.8&gt;VLOOKUP(A16,ICMS!$A$1:$B$854,2,FALSE),0.01,IF(VLOOKUP(A16,'Área Sudene Idene'!$A$1:$B$856,2,FALSE)="sudene/idene",0.05,IF(VLOOKUP(Resumo!A16,'IDH-M'!$A$1:$C$857,3,FALSE)&lt;=0.776,0.05,0.1)))</f>
        <v>0.01</v>
      </c>
      <c r="D16" s="21">
        <f t="shared" si="0"/>
        <v>0</v>
      </c>
    </row>
    <row r="17" spans="1:4" hidden="1" x14ac:dyDescent="0.25">
      <c r="A17" s="2" t="s">
        <v>23</v>
      </c>
      <c r="B17" s="1">
        <f>IF(VLOOKUP(A17,FPM!$A$5:$B$858,2,FALSE)&gt;VLOOKUP(A17,ICMS!$A$1:$B$854,2,FALSE),0.01,IF(VLOOKUP(A17,'Área Sudene Idene'!$A$1:$B$856,2,FALSE)="sudene/idene",0.05,IF(VLOOKUP(Resumo!A17,'IDH-M'!$A$1:$C$857,3,FALSE)&lt;=0.776,0.05,0.1)))</f>
        <v>0.01</v>
      </c>
      <c r="C17" s="21">
        <f>IF(VLOOKUP(A17,FPM!$A$5:$B$858,2,FALSE)/0.8&gt;VLOOKUP(A17,ICMS!$A$1:$B$854,2,FALSE),0.01,IF(VLOOKUP(A17,'Área Sudene Idene'!$A$1:$B$856,2,FALSE)="sudene/idene",0.05,IF(VLOOKUP(Resumo!A17,'IDH-M'!$A$1:$C$857,3,FALSE)&lt;=0.776,0.05,0.1)))</f>
        <v>0.01</v>
      </c>
      <c r="D17" s="21">
        <f t="shared" si="0"/>
        <v>0</v>
      </c>
    </row>
    <row r="18" spans="1:4" hidden="1" x14ac:dyDescent="0.25">
      <c r="A18" s="2" t="s">
        <v>24</v>
      </c>
      <c r="B18" s="1">
        <f>IF(VLOOKUP(A18,FPM!$A$5:$B$858,2,FALSE)&gt;VLOOKUP(A18,ICMS!$A$1:$B$854,2,FALSE),0.01,IF(VLOOKUP(A18,'Área Sudene Idene'!$A$1:$B$856,2,FALSE)="sudene/idene",0.05,IF(VLOOKUP(Resumo!A18,'IDH-M'!$A$1:$C$857,3,FALSE)&lt;=0.776,0.05,0.1)))</f>
        <v>0.01</v>
      </c>
      <c r="C18" s="21">
        <f>IF(VLOOKUP(A18,FPM!$A$5:$B$858,2,FALSE)/0.8&gt;VLOOKUP(A18,ICMS!$A$1:$B$854,2,FALSE),0.01,IF(VLOOKUP(A18,'Área Sudene Idene'!$A$1:$B$856,2,FALSE)="sudene/idene",0.05,IF(VLOOKUP(Resumo!A18,'IDH-M'!$A$1:$C$857,3,FALSE)&lt;=0.776,0.05,0.1)))</f>
        <v>0.01</v>
      </c>
      <c r="D18" s="21">
        <f t="shared" si="0"/>
        <v>0</v>
      </c>
    </row>
    <row r="19" spans="1:4" hidden="1" x14ac:dyDescent="0.25">
      <c r="A19" s="2" t="s">
        <v>25</v>
      </c>
      <c r="B19" s="1">
        <f>IF(VLOOKUP(A19,FPM!$A$5:$B$858,2,FALSE)&gt;VLOOKUP(A19,ICMS!$A$1:$B$854,2,FALSE),0.01,IF(VLOOKUP(A19,'Área Sudene Idene'!$A$1:$B$856,2,FALSE)="sudene/idene",0.05,IF(VLOOKUP(Resumo!A19,'IDH-M'!$A$1:$C$857,3,FALSE)&lt;=0.776,0.05,0.1)))</f>
        <v>0.01</v>
      </c>
      <c r="C19" s="21">
        <f>IF(VLOOKUP(A19,FPM!$A$5:$B$858,2,FALSE)/0.8&gt;VLOOKUP(A19,ICMS!$A$1:$B$854,2,FALSE),0.01,IF(VLOOKUP(A19,'Área Sudene Idene'!$A$1:$B$856,2,FALSE)="sudene/idene",0.05,IF(VLOOKUP(Resumo!A19,'IDH-M'!$A$1:$C$857,3,FALSE)&lt;=0.776,0.05,0.1)))</f>
        <v>0.01</v>
      </c>
      <c r="D19" s="21">
        <f t="shared" si="0"/>
        <v>0</v>
      </c>
    </row>
    <row r="20" spans="1:4" hidden="1" x14ac:dyDescent="0.25">
      <c r="A20" s="2" t="s">
        <v>26</v>
      </c>
      <c r="B20" s="1">
        <f>IF(VLOOKUP(A20,FPM!$A$5:$B$858,2,FALSE)&gt;VLOOKUP(A20,ICMS!$A$1:$B$854,2,FALSE),0.01,IF(VLOOKUP(A20,'Área Sudene Idene'!$A$1:$B$856,2,FALSE)="sudene/idene",0.05,IF(VLOOKUP(Resumo!A20,'IDH-M'!$A$1:$C$857,3,FALSE)&lt;=0.776,0.05,0.1)))</f>
        <v>0.01</v>
      </c>
      <c r="C20" s="21">
        <f>IF(VLOOKUP(A20,FPM!$A$5:$B$858,2,FALSE)/0.8&gt;VLOOKUP(A20,ICMS!$A$1:$B$854,2,FALSE),0.01,IF(VLOOKUP(A20,'Área Sudene Idene'!$A$1:$B$856,2,FALSE)="sudene/idene",0.05,IF(VLOOKUP(Resumo!A20,'IDH-M'!$A$1:$C$857,3,FALSE)&lt;=0.776,0.05,0.1)))</f>
        <v>0.01</v>
      </c>
      <c r="D20" s="21">
        <f t="shared" si="0"/>
        <v>0</v>
      </c>
    </row>
    <row r="21" spans="1:4" hidden="1" x14ac:dyDescent="0.25">
      <c r="A21" s="2" t="s">
        <v>27</v>
      </c>
      <c r="B21" s="1">
        <f>IF(VLOOKUP(A21,FPM!$A$5:$B$858,2,FALSE)&gt;VLOOKUP(A21,ICMS!$A$1:$B$854,2,FALSE),0.01,IF(VLOOKUP(A21,'Área Sudene Idene'!$A$1:$B$856,2,FALSE)="sudene/idene",0.05,IF(VLOOKUP(Resumo!A21,'IDH-M'!$A$1:$C$857,3,FALSE)&lt;=0.776,0.05,0.1)))</f>
        <v>0.01</v>
      </c>
      <c r="C21" s="21">
        <f>IF(VLOOKUP(A21,FPM!$A$5:$B$858,2,FALSE)/0.8&gt;VLOOKUP(A21,ICMS!$A$1:$B$854,2,FALSE),0.01,IF(VLOOKUP(A21,'Área Sudene Idene'!$A$1:$B$856,2,FALSE)="sudene/idene",0.05,IF(VLOOKUP(Resumo!A21,'IDH-M'!$A$1:$C$857,3,FALSE)&lt;=0.776,0.05,0.1)))</f>
        <v>0.01</v>
      </c>
      <c r="D21" s="21">
        <f t="shared" si="0"/>
        <v>0</v>
      </c>
    </row>
    <row r="22" spans="1:4" hidden="1" x14ac:dyDescent="0.25">
      <c r="A22" s="2" t="s">
        <v>28</v>
      </c>
      <c r="B22" s="1">
        <f>IF(VLOOKUP(A22,FPM!$A$5:$B$858,2,FALSE)&gt;VLOOKUP(A22,ICMS!$A$1:$B$854,2,FALSE),0.01,IF(VLOOKUP(A22,'Área Sudene Idene'!$A$1:$B$856,2,FALSE)="sudene/idene",0.05,IF(VLOOKUP(Resumo!A22,'IDH-M'!$A$1:$C$857,3,FALSE)&lt;=0.776,0.05,0.1)))</f>
        <v>0.01</v>
      </c>
      <c r="C22" s="21">
        <f>IF(VLOOKUP(A22,FPM!$A$5:$B$858,2,FALSE)/0.8&gt;VLOOKUP(A22,ICMS!$A$1:$B$854,2,FALSE),0.01,IF(VLOOKUP(A22,'Área Sudene Idene'!$A$1:$B$856,2,FALSE)="sudene/idene",0.05,IF(VLOOKUP(Resumo!A22,'IDH-M'!$A$1:$C$857,3,FALSE)&lt;=0.776,0.05,0.1)))</f>
        <v>0.01</v>
      </c>
      <c r="D22" s="21">
        <f t="shared" si="0"/>
        <v>0</v>
      </c>
    </row>
    <row r="23" spans="1:4" hidden="1" x14ac:dyDescent="0.25">
      <c r="A23" s="2" t="s">
        <v>29</v>
      </c>
      <c r="B23" s="1">
        <f>IF(VLOOKUP(A23,FPM!$A$5:$B$858,2,FALSE)&gt;VLOOKUP(A23,ICMS!$A$1:$B$854,2,FALSE),0.01,IF(VLOOKUP(A23,'Área Sudene Idene'!$A$1:$B$856,2,FALSE)="sudene/idene",0.05,IF(VLOOKUP(Resumo!A23,'IDH-M'!$A$1:$C$857,3,FALSE)&lt;=0.776,0.05,0.1)))</f>
        <v>0.01</v>
      </c>
      <c r="C23" s="21">
        <f>IF(VLOOKUP(A23,FPM!$A$5:$B$858,2,FALSE)/0.8&gt;VLOOKUP(A23,ICMS!$A$1:$B$854,2,FALSE),0.01,IF(VLOOKUP(A23,'Área Sudene Idene'!$A$1:$B$856,2,FALSE)="sudene/idene",0.05,IF(VLOOKUP(Resumo!A23,'IDH-M'!$A$1:$C$857,3,FALSE)&lt;=0.776,0.05,0.1)))</f>
        <v>0.01</v>
      </c>
      <c r="D23" s="21">
        <f t="shared" si="0"/>
        <v>0</v>
      </c>
    </row>
    <row r="24" spans="1:4" hidden="1" x14ac:dyDescent="0.25">
      <c r="A24" s="2" t="s">
        <v>30</v>
      </c>
      <c r="B24" s="1">
        <f>IF(VLOOKUP(A24,FPM!$A$5:$B$858,2,FALSE)&gt;VLOOKUP(A24,ICMS!$A$1:$B$854,2,FALSE),0.01,IF(VLOOKUP(A24,'Área Sudene Idene'!$A$1:$B$856,2,FALSE)="sudene/idene",0.05,IF(VLOOKUP(Resumo!A24,'IDH-M'!$A$1:$C$857,3,FALSE)&lt;=0.776,0.05,0.1)))</f>
        <v>0.01</v>
      </c>
      <c r="C24" s="21">
        <f>IF(VLOOKUP(A24,FPM!$A$5:$B$858,2,FALSE)/0.8&gt;VLOOKUP(A24,ICMS!$A$1:$B$854,2,FALSE),0.01,IF(VLOOKUP(A24,'Área Sudene Idene'!$A$1:$B$856,2,FALSE)="sudene/idene",0.05,IF(VLOOKUP(Resumo!A24,'IDH-M'!$A$1:$C$857,3,FALSE)&lt;=0.776,0.05,0.1)))</f>
        <v>0.01</v>
      </c>
      <c r="D24" s="21">
        <f t="shared" si="0"/>
        <v>0</v>
      </c>
    </row>
    <row r="25" spans="1:4" hidden="1" x14ac:dyDescent="0.25">
      <c r="A25" s="2" t="s">
        <v>31</v>
      </c>
      <c r="B25" s="1">
        <f>IF(VLOOKUP(A25,FPM!$A$5:$B$858,2,FALSE)&gt;VLOOKUP(A25,ICMS!$A$1:$B$854,2,FALSE),0.01,IF(VLOOKUP(A25,'Área Sudene Idene'!$A$1:$B$856,2,FALSE)="sudene/idene",0.05,IF(VLOOKUP(Resumo!A25,'IDH-M'!$A$1:$C$857,3,FALSE)&lt;=0.776,0.05,0.1)))</f>
        <v>0.01</v>
      </c>
      <c r="C25" s="21">
        <f>IF(VLOOKUP(A25,FPM!$A$5:$B$858,2,FALSE)/0.8&gt;VLOOKUP(A25,ICMS!$A$1:$B$854,2,FALSE),0.01,IF(VLOOKUP(A25,'Área Sudene Idene'!$A$1:$B$856,2,FALSE)="sudene/idene",0.05,IF(VLOOKUP(Resumo!A25,'IDH-M'!$A$1:$C$857,3,FALSE)&lt;=0.776,0.05,0.1)))</f>
        <v>0.01</v>
      </c>
      <c r="D25" s="21">
        <f t="shared" si="0"/>
        <v>0</v>
      </c>
    </row>
    <row r="26" spans="1:4" hidden="1" x14ac:dyDescent="0.25">
      <c r="A26" s="2" t="s">
        <v>32</v>
      </c>
      <c r="B26" s="1">
        <f>IF(VLOOKUP(A26,FPM!$A$5:$B$858,2,FALSE)&gt;VLOOKUP(A26,ICMS!$A$1:$B$854,2,FALSE),0.01,IF(VLOOKUP(A26,'Área Sudene Idene'!$A$1:$B$856,2,FALSE)="sudene/idene",0.05,IF(VLOOKUP(Resumo!A26,'IDH-M'!$A$1:$C$857,3,FALSE)&lt;=0.776,0.05,0.1)))</f>
        <v>0.01</v>
      </c>
      <c r="C26" s="21">
        <f>IF(VLOOKUP(A26,FPM!$A$5:$B$858,2,FALSE)/0.8&gt;VLOOKUP(A26,ICMS!$A$1:$B$854,2,FALSE),0.01,IF(VLOOKUP(A26,'Área Sudene Idene'!$A$1:$B$856,2,FALSE)="sudene/idene",0.05,IF(VLOOKUP(Resumo!A26,'IDH-M'!$A$1:$C$857,3,FALSE)&lt;=0.776,0.05,0.1)))</f>
        <v>0.01</v>
      </c>
      <c r="D26" s="21">
        <f t="shared" si="0"/>
        <v>0</v>
      </c>
    </row>
    <row r="27" spans="1:4" hidden="1" x14ac:dyDescent="0.25">
      <c r="A27" s="2" t="s">
        <v>33</v>
      </c>
      <c r="B27" s="1">
        <f>IF(VLOOKUP(A27,FPM!$A$5:$B$858,2,FALSE)&gt;VLOOKUP(A27,ICMS!$A$1:$B$854,2,FALSE),0.01,IF(VLOOKUP(A27,'Área Sudene Idene'!$A$1:$B$856,2,FALSE)="sudene/idene",0.05,IF(VLOOKUP(Resumo!A27,'IDH-M'!$A$1:$C$857,3,FALSE)&lt;=0.776,0.05,0.1)))</f>
        <v>0.01</v>
      </c>
      <c r="C27" s="21">
        <f>IF(VLOOKUP(A27,FPM!$A$5:$B$858,2,FALSE)/0.8&gt;VLOOKUP(A27,ICMS!$A$1:$B$854,2,FALSE),0.01,IF(VLOOKUP(A27,'Área Sudene Idene'!$A$1:$B$856,2,FALSE)="sudene/idene",0.05,IF(VLOOKUP(Resumo!A27,'IDH-M'!$A$1:$C$857,3,FALSE)&lt;=0.776,0.05,0.1)))</f>
        <v>0.01</v>
      </c>
      <c r="D27" s="21">
        <f t="shared" si="0"/>
        <v>0</v>
      </c>
    </row>
    <row r="28" spans="1:4" hidden="1" x14ac:dyDescent="0.25">
      <c r="A28" s="2" t="s">
        <v>34</v>
      </c>
      <c r="B28" s="1">
        <f>IF(VLOOKUP(A28,FPM!$A$5:$B$858,2,FALSE)&gt;VLOOKUP(A28,ICMS!$A$1:$B$854,2,FALSE),0.01,IF(VLOOKUP(A28,'Área Sudene Idene'!$A$1:$B$856,2,FALSE)="sudene/idene",0.05,IF(VLOOKUP(Resumo!A28,'IDH-M'!$A$1:$C$857,3,FALSE)&lt;=0.776,0.05,0.1)))</f>
        <v>0.01</v>
      </c>
      <c r="C28" s="21">
        <f>IF(VLOOKUP(A28,FPM!$A$5:$B$858,2,FALSE)/0.8&gt;VLOOKUP(A28,ICMS!$A$1:$B$854,2,FALSE),0.01,IF(VLOOKUP(A28,'Área Sudene Idene'!$A$1:$B$856,2,FALSE)="sudene/idene",0.05,IF(VLOOKUP(Resumo!A28,'IDH-M'!$A$1:$C$857,3,FALSE)&lt;=0.776,0.05,0.1)))</f>
        <v>0.01</v>
      </c>
      <c r="D28" s="21">
        <f t="shared" si="0"/>
        <v>0</v>
      </c>
    </row>
    <row r="29" spans="1:4" hidden="1" x14ac:dyDescent="0.25">
      <c r="A29" s="2" t="s">
        <v>35</v>
      </c>
      <c r="B29" s="1">
        <f>IF(VLOOKUP(A29,FPM!$A$5:$B$858,2,FALSE)&gt;VLOOKUP(A29,ICMS!$A$1:$B$854,2,FALSE),0.01,IF(VLOOKUP(A29,'Área Sudene Idene'!$A$1:$B$856,2,FALSE)="sudene/idene",0.05,IF(VLOOKUP(Resumo!A29,'IDH-M'!$A$1:$C$857,3,FALSE)&lt;=0.776,0.05,0.1)))</f>
        <v>0.01</v>
      </c>
      <c r="C29" s="21">
        <f>IF(VLOOKUP(A29,FPM!$A$5:$B$858,2,FALSE)/0.8&gt;VLOOKUP(A29,ICMS!$A$1:$B$854,2,FALSE),0.01,IF(VLOOKUP(A29,'Área Sudene Idene'!$A$1:$B$856,2,FALSE)="sudene/idene",0.05,IF(VLOOKUP(Resumo!A29,'IDH-M'!$A$1:$C$857,3,FALSE)&lt;=0.776,0.05,0.1)))</f>
        <v>0.01</v>
      </c>
      <c r="D29" s="21">
        <f t="shared" si="0"/>
        <v>0</v>
      </c>
    </row>
    <row r="30" spans="1:4" hidden="1" x14ac:dyDescent="0.25">
      <c r="A30" s="2" t="s">
        <v>36</v>
      </c>
      <c r="B30" s="1">
        <f>IF(VLOOKUP(A30,FPM!$A$5:$B$858,2,FALSE)&gt;VLOOKUP(A30,ICMS!$A$1:$B$854,2,FALSE),0.01,IF(VLOOKUP(A30,'Área Sudene Idene'!$A$1:$B$856,2,FALSE)="sudene/idene",0.05,IF(VLOOKUP(Resumo!A30,'IDH-M'!$A$1:$C$857,3,FALSE)&lt;=0.776,0.05,0.1)))</f>
        <v>0.01</v>
      </c>
      <c r="C30" s="21">
        <f>IF(VLOOKUP(A30,FPM!$A$5:$B$858,2,FALSE)/0.8&gt;VLOOKUP(A30,ICMS!$A$1:$B$854,2,FALSE),0.01,IF(VLOOKUP(A30,'Área Sudene Idene'!$A$1:$B$856,2,FALSE)="sudene/idene",0.05,IF(VLOOKUP(Resumo!A30,'IDH-M'!$A$1:$C$857,3,FALSE)&lt;=0.776,0.05,0.1)))</f>
        <v>0.01</v>
      </c>
      <c r="D30" s="21">
        <f t="shared" si="0"/>
        <v>0</v>
      </c>
    </row>
    <row r="31" spans="1:4" hidden="1" x14ac:dyDescent="0.25">
      <c r="A31" s="2" t="s">
        <v>37</v>
      </c>
      <c r="B31" s="1">
        <f>IF(VLOOKUP(A31,FPM!$A$5:$B$858,2,FALSE)&gt;VLOOKUP(A31,ICMS!$A$1:$B$854,2,FALSE),0.01,IF(VLOOKUP(A31,'Área Sudene Idene'!$A$1:$B$856,2,FALSE)="sudene/idene",0.05,IF(VLOOKUP(Resumo!A31,'IDH-M'!$A$1:$C$857,3,FALSE)&lt;=0.776,0.05,0.1)))</f>
        <v>0.01</v>
      </c>
      <c r="C31" s="21">
        <f>IF(VLOOKUP(A31,FPM!$A$5:$B$858,2,FALSE)/0.8&gt;VLOOKUP(A31,ICMS!$A$1:$B$854,2,FALSE),0.01,IF(VLOOKUP(A31,'Área Sudene Idene'!$A$1:$B$856,2,FALSE)="sudene/idene",0.05,IF(VLOOKUP(Resumo!A31,'IDH-M'!$A$1:$C$857,3,FALSE)&lt;=0.776,0.05,0.1)))</f>
        <v>0.01</v>
      </c>
      <c r="D31" s="21">
        <f t="shared" si="0"/>
        <v>0</v>
      </c>
    </row>
    <row r="32" spans="1:4" hidden="1" x14ac:dyDescent="0.25">
      <c r="A32" s="2" t="s">
        <v>38</v>
      </c>
      <c r="B32" s="1">
        <f>IF(VLOOKUP(A32,FPM!$A$5:$B$858,2,FALSE)&gt;VLOOKUP(A32,ICMS!$A$1:$B$854,2,FALSE),0.01,IF(VLOOKUP(A32,'Área Sudene Idene'!$A$1:$B$856,2,FALSE)="sudene/idene",0.05,IF(VLOOKUP(Resumo!A32,'IDH-M'!$A$1:$C$857,3,FALSE)&lt;=0.776,0.05,0.1)))</f>
        <v>0.01</v>
      </c>
      <c r="C32" s="21">
        <f>IF(VLOOKUP(A32,FPM!$A$5:$B$858,2,FALSE)/0.8&gt;VLOOKUP(A32,ICMS!$A$1:$B$854,2,FALSE),0.01,IF(VLOOKUP(A32,'Área Sudene Idene'!$A$1:$B$856,2,FALSE)="sudene/idene",0.05,IF(VLOOKUP(Resumo!A32,'IDH-M'!$A$1:$C$857,3,FALSE)&lt;=0.776,0.05,0.1)))</f>
        <v>0.01</v>
      </c>
      <c r="D32" s="21">
        <f t="shared" si="0"/>
        <v>0</v>
      </c>
    </row>
    <row r="33" spans="1:4" hidden="1" x14ac:dyDescent="0.25">
      <c r="A33" s="2" t="s">
        <v>39</v>
      </c>
      <c r="B33" s="1">
        <f>IF(VLOOKUP(A33,FPM!$A$5:$B$858,2,FALSE)&gt;VLOOKUP(A33,ICMS!$A$1:$B$854,2,FALSE),0.01,IF(VLOOKUP(A33,'Área Sudene Idene'!$A$1:$B$856,2,FALSE)="sudene/idene",0.05,IF(VLOOKUP(Resumo!A33,'IDH-M'!$A$1:$C$857,3,FALSE)&lt;=0.776,0.05,0.1)))</f>
        <v>0.01</v>
      </c>
      <c r="C33" s="21">
        <f>IF(VLOOKUP(A33,FPM!$A$5:$B$858,2,FALSE)/0.8&gt;VLOOKUP(A33,ICMS!$A$1:$B$854,2,FALSE),0.01,IF(VLOOKUP(A33,'Área Sudene Idene'!$A$1:$B$856,2,FALSE)="sudene/idene",0.05,IF(VLOOKUP(Resumo!A33,'IDH-M'!$A$1:$C$857,3,FALSE)&lt;=0.776,0.05,0.1)))</f>
        <v>0.01</v>
      </c>
      <c r="D33" s="21">
        <f t="shared" si="0"/>
        <v>0</v>
      </c>
    </row>
    <row r="34" spans="1:4" hidden="1" x14ac:dyDescent="0.25">
      <c r="A34" s="2" t="s">
        <v>40</v>
      </c>
      <c r="B34" s="1">
        <f>IF(VLOOKUP(A34,FPM!$A$5:$B$858,2,FALSE)&gt;VLOOKUP(A34,ICMS!$A$1:$B$854,2,FALSE),0.01,IF(VLOOKUP(A34,'Área Sudene Idene'!$A$1:$B$856,2,FALSE)="sudene/idene",0.05,IF(VLOOKUP(Resumo!A34,'IDH-M'!$A$1:$C$857,3,FALSE)&lt;=0.776,0.05,0.1)))</f>
        <v>0.01</v>
      </c>
      <c r="C34" s="21">
        <f>IF(VLOOKUP(A34,FPM!$A$5:$B$858,2,FALSE)/0.8&gt;VLOOKUP(A34,ICMS!$A$1:$B$854,2,FALSE),0.01,IF(VLOOKUP(A34,'Área Sudene Idene'!$A$1:$B$856,2,FALSE)="sudene/idene",0.05,IF(VLOOKUP(Resumo!A34,'IDH-M'!$A$1:$C$857,3,FALSE)&lt;=0.776,0.05,0.1)))</f>
        <v>0.01</v>
      </c>
      <c r="D34" s="21">
        <f t="shared" si="0"/>
        <v>0</v>
      </c>
    </row>
    <row r="35" spans="1:4" hidden="1" x14ac:dyDescent="0.25">
      <c r="A35" s="2" t="s">
        <v>41</v>
      </c>
      <c r="B35" s="1">
        <f>IF(VLOOKUP(A35,FPM!$A$5:$B$858,2,FALSE)&gt;VLOOKUP(A35,ICMS!$A$1:$B$854,2,FALSE),0.01,IF(VLOOKUP(A35,'Área Sudene Idene'!$A$1:$B$856,2,FALSE)="sudene/idene",0.05,IF(VLOOKUP(Resumo!A35,'IDH-M'!$A$1:$C$857,3,FALSE)&lt;=0.776,0.05,0.1)))</f>
        <v>0.01</v>
      </c>
      <c r="C35" s="21">
        <f>IF(VLOOKUP(A35,FPM!$A$5:$B$858,2,FALSE)/0.8&gt;VLOOKUP(A35,ICMS!$A$1:$B$854,2,FALSE),0.01,IF(VLOOKUP(A35,'Área Sudene Idene'!$A$1:$B$856,2,FALSE)="sudene/idene",0.05,IF(VLOOKUP(Resumo!A35,'IDH-M'!$A$1:$C$857,3,FALSE)&lt;=0.776,0.05,0.1)))</f>
        <v>0.01</v>
      </c>
      <c r="D35" s="21">
        <f t="shared" si="0"/>
        <v>0</v>
      </c>
    </row>
    <row r="36" spans="1:4" hidden="1" x14ac:dyDescent="0.25">
      <c r="A36" s="2" t="s">
        <v>42</v>
      </c>
      <c r="B36" s="1">
        <f>IF(VLOOKUP(A36,FPM!$A$5:$B$858,2,FALSE)&gt;VLOOKUP(A36,ICMS!$A$1:$B$854,2,FALSE),0.01,IF(VLOOKUP(A36,'Área Sudene Idene'!$A$1:$B$856,2,FALSE)="sudene/idene",0.05,IF(VLOOKUP(Resumo!A36,'IDH-M'!$A$1:$C$857,3,FALSE)&lt;=0.776,0.05,0.1)))</f>
        <v>0.01</v>
      </c>
      <c r="C36" s="21">
        <f>IF(VLOOKUP(A36,FPM!$A$5:$B$858,2,FALSE)/0.8&gt;VLOOKUP(A36,ICMS!$A$1:$B$854,2,FALSE),0.01,IF(VLOOKUP(A36,'Área Sudene Idene'!$A$1:$B$856,2,FALSE)="sudene/idene",0.05,IF(VLOOKUP(Resumo!A36,'IDH-M'!$A$1:$C$857,3,FALSE)&lt;=0.776,0.05,0.1)))</f>
        <v>0.01</v>
      </c>
      <c r="D36" s="21">
        <f t="shared" si="0"/>
        <v>0</v>
      </c>
    </row>
    <row r="37" spans="1:4" hidden="1" x14ac:dyDescent="0.25">
      <c r="A37" s="2" t="s">
        <v>43</v>
      </c>
      <c r="B37" s="1">
        <f>IF(VLOOKUP(A37,FPM!$A$5:$B$858,2,FALSE)&gt;VLOOKUP(A37,ICMS!$A$1:$B$854,2,FALSE),0.01,IF(VLOOKUP(A37,'Área Sudene Idene'!$A$1:$B$856,2,FALSE)="sudene/idene",0.05,IF(VLOOKUP(Resumo!A37,'IDH-M'!$A$1:$C$857,3,FALSE)&lt;=0.776,0.05,0.1)))</f>
        <v>0.01</v>
      </c>
      <c r="C37" s="21">
        <f>IF(VLOOKUP(A37,FPM!$A$5:$B$858,2,FALSE)/0.8&gt;VLOOKUP(A37,ICMS!$A$1:$B$854,2,FALSE),0.01,IF(VLOOKUP(A37,'Área Sudene Idene'!$A$1:$B$856,2,FALSE)="sudene/idene",0.05,IF(VLOOKUP(Resumo!A37,'IDH-M'!$A$1:$C$857,3,FALSE)&lt;=0.776,0.05,0.1)))</f>
        <v>0.01</v>
      </c>
      <c r="D37" s="21">
        <f t="shared" si="0"/>
        <v>0</v>
      </c>
    </row>
    <row r="38" spans="1:4" hidden="1" x14ac:dyDescent="0.25">
      <c r="A38" s="2" t="s">
        <v>44</v>
      </c>
      <c r="B38" s="1">
        <f>IF(VLOOKUP(A38,FPM!$A$5:$B$858,2,FALSE)&gt;VLOOKUP(A38,ICMS!$A$1:$B$854,2,FALSE),0.01,IF(VLOOKUP(A38,'Área Sudene Idene'!$A$1:$B$856,2,FALSE)="sudene/idene",0.05,IF(VLOOKUP(Resumo!A38,'IDH-M'!$A$1:$C$857,3,FALSE)&lt;=0.776,0.05,0.1)))</f>
        <v>0.01</v>
      </c>
      <c r="C38" s="21">
        <f>IF(VLOOKUP(A38,FPM!$A$5:$B$858,2,FALSE)/0.8&gt;VLOOKUP(A38,ICMS!$A$1:$B$854,2,FALSE),0.01,IF(VLOOKUP(A38,'Área Sudene Idene'!$A$1:$B$856,2,FALSE)="sudene/idene",0.05,IF(VLOOKUP(Resumo!A38,'IDH-M'!$A$1:$C$857,3,FALSE)&lt;=0.776,0.05,0.1)))</f>
        <v>0.01</v>
      </c>
      <c r="D38" s="21">
        <f t="shared" si="0"/>
        <v>0</v>
      </c>
    </row>
    <row r="39" spans="1:4" hidden="1" x14ac:dyDescent="0.25">
      <c r="A39" s="2" t="s">
        <v>45</v>
      </c>
      <c r="B39" s="1">
        <f>IF(VLOOKUP(A39,FPM!$A$5:$B$858,2,FALSE)&gt;VLOOKUP(A39,ICMS!$A$1:$B$854,2,FALSE),0.01,IF(VLOOKUP(A39,'Área Sudene Idene'!$A$1:$B$856,2,FALSE)="sudene/idene",0.05,IF(VLOOKUP(Resumo!A39,'IDH-M'!$A$1:$C$857,3,FALSE)&lt;=0.776,0.05,0.1)))</f>
        <v>0.05</v>
      </c>
      <c r="C39" s="21">
        <f>IF(VLOOKUP(A39,FPM!$A$5:$B$858,2,FALSE)/0.8&gt;VLOOKUP(A39,ICMS!$A$1:$B$854,2,FALSE),0.01,IF(VLOOKUP(A39,'Área Sudene Idene'!$A$1:$B$856,2,FALSE)="sudene/idene",0.05,IF(VLOOKUP(Resumo!A39,'IDH-M'!$A$1:$C$857,3,FALSE)&lt;=0.776,0.05,0.1)))</f>
        <v>0.05</v>
      </c>
      <c r="D39" s="21">
        <f t="shared" si="0"/>
        <v>0</v>
      </c>
    </row>
    <row r="40" spans="1:4" hidden="1" x14ac:dyDescent="0.25">
      <c r="A40" s="2" t="s">
        <v>46</v>
      </c>
      <c r="B40" s="1">
        <f>IF(VLOOKUP(A40,FPM!$A$5:$B$858,2,FALSE)&gt;VLOOKUP(A40,ICMS!$A$1:$B$854,2,FALSE),0.01,IF(VLOOKUP(A40,'Área Sudene Idene'!$A$1:$B$856,2,FALSE)="sudene/idene",0.05,IF(VLOOKUP(Resumo!A40,'IDH-M'!$A$1:$C$857,3,FALSE)&lt;=0.776,0.05,0.1)))</f>
        <v>0.01</v>
      </c>
      <c r="C40" s="21">
        <f>IF(VLOOKUP(A40,FPM!$A$5:$B$858,2,FALSE)/0.8&gt;VLOOKUP(A40,ICMS!$A$1:$B$854,2,FALSE),0.01,IF(VLOOKUP(A40,'Área Sudene Idene'!$A$1:$B$856,2,FALSE)="sudene/idene",0.05,IF(VLOOKUP(Resumo!A40,'IDH-M'!$A$1:$C$857,3,FALSE)&lt;=0.776,0.05,0.1)))</f>
        <v>0.01</v>
      </c>
      <c r="D40" s="21">
        <f t="shared" si="0"/>
        <v>0</v>
      </c>
    </row>
    <row r="41" spans="1:4" hidden="1" x14ac:dyDescent="0.25">
      <c r="A41" s="2" t="s">
        <v>47</v>
      </c>
      <c r="B41" s="1">
        <f>IF(VLOOKUP(A41,FPM!$A$5:$B$858,2,FALSE)&gt;VLOOKUP(A41,ICMS!$A$1:$B$854,2,FALSE),0.01,IF(VLOOKUP(A41,'Área Sudene Idene'!$A$1:$B$856,2,FALSE)="sudene/idene",0.05,IF(VLOOKUP(Resumo!A41,'IDH-M'!$A$1:$C$857,3,FALSE)&lt;=0.776,0.05,0.1)))</f>
        <v>0.01</v>
      </c>
      <c r="C41" s="21">
        <f>IF(VLOOKUP(A41,FPM!$A$5:$B$858,2,FALSE)/0.8&gt;VLOOKUP(A41,ICMS!$A$1:$B$854,2,FALSE),0.01,IF(VLOOKUP(A41,'Área Sudene Idene'!$A$1:$B$856,2,FALSE)="sudene/idene",0.05,IF(VLOOKUP(Resumo!A41,'IDH-M'!$A$1:$C$857,3,FALSE)&lt;=0.776,0.05,0.1)))</f>
        <v>0.01</v>
      </c>
      <c r="D41" s="21">
        <f t="shared" si="0"/>
        <v>0</v>
      </c>
    </row>
    <row r="42" spans="1:4" hidden="1" x14ac:dyDescent="0.25">
      <c r="A42" s="2" t="s">
        <v>48</v>
      </c>
      <c r="B42" s="1">
        <f>IF(VLOOKUP(A42,FPM!$A$5:$B$858,2,FALSE)&gt;VLOOKUP(A42,ICMS!$A$1:$B$854,2,FALSE),0.01,IF(VLOOKUP(A42,'Área Sudene Idene'!$A$1:$B$856,2,FALSE)="sudene/idene",0.05,IF(VLOOKUP(Resumo!A42,'IDH-M'!$A$1:$C$857,3,FALSE)&lt;=0.776,0.05,0.1)))</f>
        <v>0.05</v>
      </c>
      <c r="C42" s="21">
        <f>IF(VLOOKUP(A42,FPM!$A$5:$B$858,2,FALSE)/0.8&gt;VLOOKUP(A42,ICMS!$A$1:$B$854,2,FALSE),0.01,IF(VLOOKUP(A42,'Área Sudene Idene'!$A$1:$B$856,2,FALSE)="sudene/idene",0.05,IF(VLOOKUP(Resumo!A42,'IDH-M'!$A$1:$C$857,3,FALSE)&lt;=0.776,0.05,0.1)))</f>
        <v>0.05</v>
      </c>
      <c r="D42" s="21">
        <f t="shared" si="0"/>
        <v>0</v>
      </c>
    </row>
    <row r="43" spans="1:4" hidden="1" x14ac:dyDescent="0.25">
      <c r="A43" s="2" t="s">
        <v>49</v>
      </c>
      <c r="B43" s="1">
        <f>IF(VLOOKUP(A43,FPM!$A$5:$B$858,2,FALSE)&gt;VLOOKUP(A43,ICMS!$A$1:$B$854,2,FALSE),0.01,IF(VLOOKUP(A43,'Área Sudene Idene'!$A$1:$B$856,2,FALSE)="sudene/idene",0.05,IF(VLOOKUP(Resumo!A43,'IDH-M'!$A$1:$C$857,3,FALSE)&lt;=0.776,0.05,0.1)))</f>
        <v>0.01</v>
      </c>
      <c r="C43" s="21">
        <f>IF(VLOOKUP(A43,FPM!$A$5:$B$858,2,FALSE)/0.8&gt;VLOOKUP(A43,ICMS!$A$1:$B$854,2,FALSE),0.01,IF(VLOOKUP(A43,'Área Sudene Idene'!$A$1:$B$856,2,FALSE)="sudene/idene",0.05,IF(VLOOKUP(Resumo!A43,'IDH-M'!$A$1:$C$857,3,FALSE)&lt;=0.776,0.05,0.1)))</f>
        <v>0.01</v>
      </c>
      <c r="D43" s="21">
        <f t="shared" si="0"/>
        <v>0</v>
      </c>
    </row>
    <row r="44" spans="1:4" hidden="1" x14ac:dyDescent="0.25">
      <c r="A44" s="2" t="s">
        <v>50</v>
      </c>
      <c r="B44" s="1">
        <f>IF(VLOOKUP(A44,FPM!$A$5:$B$858,2,FALSE)&gt;VLOOKUP(A44,ICMS!$A$1:$B$854,2,FALSE),0.01,IF(VLOOKUP(A44,'Área Sudene Idene'!$A$1:$B$856,2,FALSE)="sudene/idene",0.05,IF(VLOOKUP(Resumo!A44,'IDH-M'!$A$1:$C$857,3,FALSE)&lt;=0.776,0.05,0.1)))</f>
        <v>0.01</v>
      </c>
      <c r="C44" s="21">
        <f>IF(VLOOKUP(A44,FPM!$A$5:$B$858,2,FALSE)/0.8&gt;VLOOKUP(A44,ICMS!$A$1:$B$854,2,FALSE),0.01,IF(VLOOKUP(A44,'Área Sudene Idene'!$A$1:$B$856,2,FALSE)="sudene/idene",0.05,IF(VLOOKUP(Resumo!A44,'IDH-M'!$A$1:$C$857,3,FALSE)&lt;=0.776,0.05,0.1)))</f>
        <v>0.01</v>
      </c>
      <c r="D44" s="21">
        <f t="shared" si="0"/>
        <v>0</v>
      </c>
    </row>
    <row r="45" spans="1:4" hidden="1" x14ac:dyDescent="0.25">
      <c r="A45" s="2" t="s">
        <v>51</v>
      </c>
      <c r="B45" s="1">
        <f>IF(VLOOKUP(A45,FPM!$A$5:$B$858,2,FALSE)&gt;VLOOKUP(A45,ICMS!$A$1:$B$854,2,FALSE),0.01,IF(VLOOKUP(A45,'Área Sudene Idene'!$A$1:$B$856,2,FALSE)="sudene/idene",0.05,IF(VLOOKUP(Resumo!A45,'IDH-M'!$A$1:$C$857,3,FALSE)&lt;=0.776,0.05,0.1)))</f>
        <v>0.05</v>
      </c>
      <c r="C45" s="21">
        <f>IF(VLOOKUP(A45,FPM!$A$5:$B$858,2,FALSE)/0.8&gt;VLOOKUP(A45,ICMS!$A$1:$B$854,2,FALSE),0.01,IF(VLOOKUP(A45,'Área Sudene Idene'!$A$1:$B$856,2,FALSE)="sudene/idene",0.05,IF(VLOOKUP(Resumo!A45,'IDH-M'!$A$1:$C$857,3,FALSE)&lt;=0.776,0.05,0.1)))</f>
        <v>0.05</v>
      </c>
      <c r="D45" s="21">
        <f t="shared" si="0"/>
        <v>0</v>
      </c>
    </row>
    <row r="46" spans="1:4" x14ac:dyDescent="0.25">
      <c r="A46" s="2" t="s">
        <v>52</v>
      </c>
      <c r="B46" s="1">
        <f>IF(VLOOKUP(A46,FPM!$A$5:$B$858,2,FALSE)&gt;VLOOKUP(A46,ICMS!$A$1:$B$854,2,FALSE),0.01,IF(VLOOKUP(A46,'Área Sudene Idene'!$A$1:$B$856,2,FALSE)="sudene/idene",0.05,IF(VLOOKUP(Resumo!A46,'IDH-M'!$A$1:$C$857,3,FALSE)&lt;=0.776,0.05,0.1)))</f>
        <v>0.01</v>
      </c>
      <c r="C46" s="21">
        <f>IF(VLOOKUP(A46,FPM!$A$5:$B$858,2,FALSE)/0.8&gt;VLOOKUP(A46,ICMS!$A$1:$B$854,2,FALSE),0.01,IF(VLOOKUP(A46,'Área Sudene Idene'!$A$1:$B$856,2,FALSE)="sudene/idene",0.05,IF(VLOOKUP(Resumo!A46,'IDH-M'!$A$1:$C$857,3,FALSE)&lt;=0.776,0.05,0.1)))</f>
        <v>0.01</v>
      </c>
      <c r="D46" s="21">
        <f t="shared" si="0"/>
        <v>0</v>
      </c>
    </row>
    <row r="47" spans="1:4" hidden="1" x14ac:dyDescent="0.25">
      <c r="A47" s="2" t="s">
        <v>53</v>
      </c>
      <c r="B47" s="1">
        <f>IF(VLOOKUP(A47,FPM!$A$5:$B$858,2,FALSE)&gt;VLOOKUP(A47,ICMS!$A$1:$B$854,2,FALSE),0.01,IF(VLOOKUP(A47,'Área Sudene Idene'!$A$1:$B$856,2,FALSE)="sudene/idene",0.05,IF(VLOOKUP(Resumo!A47,'IDH-M'!$A$1:$C$857,3,FALSE)&lt;=0.776,0.05,0.1)))</f>
        <v>0.05</v>
      </c>
      <c r="C47" s="21">
        <f>IF(VLOOKUP(A47,FPM!$A$5:$B$858,2,FALSE)/0.8&gt;VLOOKUP(A47,ICMS!$A$1:$B$854,2,FALSE),0.01,IF(VLOOKUP(A47,'Área Sudene Idene'!$A$1:$B$856,2,FALSE)="sudene/idene",0.05,IF(VLOOKUP(Resumo!A47,'IDH-M'!$A$1:$C$857,3,FALSE)&lt;=0.776,0.05,0.1)))</f>
        <v>0.05</v>
      </c>
      <c r="D47" s="21">
        <f t="shared" si="0"/>
        <v>0</v>
      </c>
    </row>
    <row r="48" spans="1:4" hidden="1" x14ac:dyDescent="0.25">
      <c r="A48" s="2" t="s">
        <v>54</v>
      </c>
      <c r="B48" s="1">
        <f>IF(VLOOKUP(A48,FPM!$A$5:$B$858,2,FALSE)&gt;VLOOKUP(A48,ICMS!$A$1:$B$854,2,FALSE),0.01,IF(VLOOKUP(A48,'Área Sudene Idene'!$A$1:$B$856,2,FALSE)="sudene/idene",0.05,IF(VLOOKUP(Resumo!A48,'IDH-M'!$A$1:$C$857,3,FALSE)&lt;=0.776,0.05,0.1)))</f>
        <v>0.01</v>
      </c>
      <c r="C48" s="21">
        <f>IF(VLOOKUP(A48,FPM!$A$5:$B$858,2,FALSE)/0.8&gt;VLOOKUP(A48,ICMS!$A$1:$B$854,2,FALSE),0.01,IF(VLOOKUP(A48,'Área Sudene Idene'!$A$1:$B$856,2,FALSE)="sudene/idene",0.05,IF(VLOOKUP(Resumo!A48,'IDH-M'!$A$1:$C$857,3,FALSE)&lt;=0.776,0.05,0.1)))</f>
        <v>0.01</v>
      </c>
      <c r="D48" s="21">
        <f t="shared" si="0"/>
        <v>0</v>
      </c>
    </row>
    <row r="49" spans="1:4" hidden="1" x14ac:dyDescent="0.25">
      <c r="A49" s="2" t="s">
        <v>55</v>
      </c>
      <c r="B49" s="1">
        <f>IF(VLOOKUP(A49,FPM!$A$5:$B$858,2,FALSE)&gt;VLOOKUP(A49,ICMS!$A$1:$B$854,2,FALSE),0.01,IF(VLOOKUP(A49,'Área Sudene Idene'!$A$1:$B$856,2,FALSE)="sudene/idene",0.05,IF(VLOOKUP(Resumo!A49,'IDH-M'!$A$1:$C$857,3,FALSE)&lt;=0.776,0.05,0.1)))</f>
        <v>0.01</v>
      </c>
      <c r="C49" s="21">
        <f>IF(VLOOKUP(A49,FPM!$A$5:$B$858,2,FALSE)/0.8&gt;VLOOKUP(A49,ICMS!$A$1:$B$854,2,FALSE),0.01,IF(VLOOKUP(A49,'Área Sudene Idene'!$A$1:$B$856,2,FALSE)="sudene/idene",0.05,IF(VLOOKUP(Resumo!A49,'IDH-M'!$A$1:$C$857,3,FALSE)&lt;=0.776,0.05,0.1)))</f>
        <v>0.01</v>
      </c>
      <c r="D49" s="21">
        <f t="shared" si="0"/>
        <v>0</v>
      </c>
    </row>
    <row r="50" spans="1:4" hidden="1" x14ac:dyDescent="0.25">
      <c r="A50" s="2" t="s">
        <v>56</v>
      </c>
      <c r="B50" s="1">
        <f>IF(VLOOKUP(A50,FPM!$A$5:$B$858,2,FALSE)&gt;VLOOKUP(A50,ICMS!$A$1:$B$854,2,FALSE),0.01,IF(VLOOKUP(A50,'Área Sudene Idene'!$A$1:$B$856,2,FALSE)="sudene/idene",0.05,IF(VLOOKUP(Resumo!A50,'IDH-M'!$A$1:$C$857,3,FALSE)&lt;=0.776,0.05,0.1)))</f>
        <v>0.01</v>
      </c>
      <c r="C50" s="21">
        <f>IF(VLOOKUP(A50,FPM!$A$5:$B$858,2,FALSE)/0.8&gt;VLOOKUP(A50,ICMS!$A$1:$B$854,2,FALSE),0.01,IF(VLOOKUP(A50,'Área Sudene Idene'!$A$1:$B$856,2,FALSE)="sudene/idene",0.05,IF(VLOOKUP(Resumo!A50,'IDH-M'!$A$1:$C$857,3,FALSE)&lt;=0.776,0.05,0.1)))</f>
        <v>0.01</v>
      </c>
      <c r="D50" s="21">
        <f t="shared" si="0"/>
        <v>0</v>
      </c>
    </row>
    <row r="51" spans="1:4" hidden="1" x14ac:dyDescent="0.25">
      <c r="A51" s="2" t="s">
        <v>57</v>
      </c>
      <c r="B51" s="1">
        <f>IF(VLOOKUP(A51,FPM!$A$5:$B$858,2,FALSE)&gt;VLOOKUP(A51,ICMS!$A$1:$B$854,2,FALSE),0.01,IF(VLOOKUP(A51,'Área Sudene Idene'!$A$1:$B$856,2,FALSE)="sudene/idene",0.05,IF(VLOOKUP(Resumo!A51,'IDH-M'!$A$1:$C$857,3,FALSE)&lt;=0.776,0.05,0.1)))</f>
        <v>0.01</v>
      </c>
      <c r="C51" s="21">
        <f>IF(VLOOKUP(A51,FPM!$A$5:$B$858,2,FALSE)/0.8&gt;VLOOKUP(A51,ICMS!$A$1:$B$854,2,FALSE),0.01,IF(VLOOKUP(A51,'Área Sudene Idene'!$A$1:$B$856,2,FALSE)="sudene/idene",0.05,IF(VLOOKUP(Resumo!A51,'IDH-M'!$A$1:$C$857,3,FALSE)&lt;=0.776,0.05,0.1)))</f>
        <v>0.01</v>
      </c>
      <c r="D51" s="21">
        <f t="shared" si="0"/>
        <v>0</v>
      </c>
    </row>
    <row r="52" spans="1:4" hidden="1" x14ac:dyDescent="0.25">
      <c r="A52" s="2" t="s">
        <v>58</v>
      </c>
      <c r="B52" s="1">
        <f>IF(VLOOKUP(A52,FPM!$A$5:$B$858,2,FALSE)&gt;VLOOKUP(A52,ICMS!$A$1:$B$854,2,FALSE),0.01,IF(VLOOKUP(A52,'Área Sudene Idene'!$A$1:$B$856,2,FALSE)="sudene/idene",0.05,IF(VLOOKUP(Resumo!A52,'IDH-M'!$A$1:$C$857,3,FALSE)&lt;=0.776,0.05,0.1)))</f>
        <v>0.01</v>
      </c>
      <c r="C52" s="21">
        <f>IF(VLOOKUP(A52,FPM!$A$5:$B$858,2,FALSE)/0.8&gt;VLOOKUP(A52,ICMS!$A$1:$B$854,2,FALSE),0.01,IF(VLOOKUP(A52,'Área Sudene Idene'!$A$1:$B$856,2,FALSE)="sudene/idene",0.05,IF(VLOOKUP(Resumo!A52,'IDH-M'!$A$1:$C$857,3,FALSE)&lt;=0.776,0.05,0.1)))</f>
        <v>0.01</v>
      </c>
      <c r="D52" s="21">
        <f t="shared" si="0"/>
        <v>0</v>
      </c>
    </row>
    <row r="53" spans="1:4" hidden="1" x14ac:dyDescent="0.25">
      <c r="A53" s="2" t="s">
        <v>59</v>
      </c>
      <c r="B53" s="1">
        <f>IF(VLOOKUP(A53,FPM!$A$5:$B$858,2,FALSE)&gt;VLOOKUP(A53,ICMS!$A$1:$B$854,2,FALSE),0.01,IF(VLOOKUP(A53,'Área Sudene Idene'!$A$1:$B$856,2,FALSE)="sudene/idene",0.05,IF(VLOOKUP(Resumo!A53,'IDH-M'!$A$1:$C$857,3,FALSE)&lt;=0.776,0.05,0.1)))</f>
        <v>0.01</v>
      </c>
      <c r="C53" s="21">
        <f>IF(VLOOKUP(A53,FPM!$A$5:$B$858,2,FALSE)/0.8&gt;VLOOKUP(A53,ICMS!$A$1:$B$854,2,FALSE),0.01,IF(VLOOKUP(A53,'Área Sudene Idene'!$A$1:$B$856,2,FALSE)="sudene/idene",0.05,IF(VLOOKUP(Resumo!A53,'IDH-M'!$A$1:$C$857,3,FALSE)&lt;=0.776,0.05,0.1)))</f>
        <v>0.01</v>
      </c>
      <c r="D53" s="21">
        <f t="shared" si="0"/>
        <v>0</v>
      </c>
    </row>
    <row r="54" spans="1:4" hidden="1" x14ac:dyDescent="0.25">
      <c r="A54" s="2" t="s">
        <v>60</v>
      </c>
      <c r="B54" s="1">
        <f>IF(VLOOKUP(A54,FPM!$A$5:$B$858,2,FALSE)&gt;VLOOKUP(A54,ICMS!$A$1:$B$854,2,FALSE),0.01,IF(VLOOKUP(A54,'Área Sudene Idene'!$A$1:$B$856,2,FALSE)="sudene/idene",0.05,IF(VLOOKUP(Resumo!A54,'IDH-M'!$A$1:$C$857,3,FALSE)&lt;=0.776,0.05,0.1)))</f>
        <v>0.01</v>
      </c>
      <c r="C54" s="21">
        <f>IF(VLOOKUP(A54,FPM!$A$5:$B$858,2,FALSE)/0.8&gt;VLOOKUP(A54,ICMS!$A$1:$B$854,2,FALSE),0.01,IF(VLOOKUP(A54,'Área Sudene Idene'!$A$1:$B$856,2,FALSE)="sudene/idene",0.05,IF(VLOOKUP(Resumo!A54,'IDH-M'!$A$1:$C$857,3,FALSE)&lt;=0.776,0.05,0.1)))</f>
        <v>0.01</v>
      </c>
      <c r="D54" s="21">
        <f t="shared" si="0"/>
        <v>0</v>
      </c>
    </row>
    <row r="55" spans="1:4" hidden="1" x14ac:dyDescent="0.25">
      <c r="A55" s="2" t="s">
        <v>61</v>
      </c>
      <c r="B55" s="1">
        <f>IF(VLOOKUP(A55,FPM!$A$5:$B$858,2,FALSE)&gt;VLOOKUP(A55,ICMS!$A$1:$B$854,2,FALSE),0.01,IF(VLOOKUP(A55,'Área Sudene Idene'!$A$1:$B$856,2,FALSE)="sudene/idene",0.05,IF(VLOOKUP(Resumo!A55,'IDH-M'!$A$1:$C$857,3,FALSE)&lt;=0.776,0.05,0.1)))</f>
        <v>0.01</v>
      </c>
      <c r="C55" s="21">
        <f>IF(VLOOKUP(A55,FPM!$A$5:$B$858,2,FALSE)/0.8&gt;VLOOKUP(A55,ICMS!$A$1:$B$854,2,FALSE),0.01,IF(VLOOKUP(A55,'Área Sudene Idene'!$A$1:$B$856,2,FALSE)="sudene/idene",0.05,IF(VLOOKUP(Resumo!A55,'IDH-M'!$A$1:$C$857,3,FALSE)&lt;=0.776,0.05,0.1)))</f>
        <v>0.01</v>
      </c>
      <c r="D55" s="21">
        <f t="shared" si="0"/>
        <v>0</v>
      </c>
    </row>
    <row r="56" spans="1:4" hidden="1" x14ac:dyDescent="0.25">
      <c r="A56" s="2" t="s">
        <v>62</v>
      </c>
      <c r="B56" s="1">
        <f>IF(VLOOKUP(A56,FPM!$A$5:$B$858,2,FALSE)&gt;VLOOKUP(A56,ICMS!$A$1:$B$854,2,FALSE),0.01,IF(VLOOKUP(A56,'Área Sudene Idene'!$A$1:$B$856,2,FALSE)="sudene/idene",0.05,IF(VLOOKUP(Resumo!A56,'IDH-M'!$A$1:$C$857,3,FALSE)&lt;=0.776,0.05,0.1)))</f>
        <v>0.01</v>
      </c>
      <c r="C56" s="21">
        <f>IF(VLOOKUP(A56,FPM!$A$5:$B$858,2,FALSE)/0.8&gt;VLOOKUP(A56,ICMS!$A$1:$B$854,2,FALSE),0.01,IF(VLOOKUP(A56,'Área Sudene Idene'!$A$1:$B$856,2,FALSE)="sudene/idene",0.05,IF(VLOOKUP(Resumo!A56,'IDH-M'!$A$1:$C$857,3,FALSE)&lt;=0.776,0.05,0.1)))</f>
        <v>0.01</v>
      </c>
      <c r="D56" s="21">
        <f t="shared" si="0"/>
        <v>0</v>
      </c>
    </row>
    <row r="57" spans="1:4" x14ac:dyDescent="0.25">
      <c r="A57" s="2" t="s">
        <v>63</v>
      </c>
      <c r="B57" s="1">
        <f>IF(VLOOKUP(A57,FPM!$A$5:$B$858,2,FALSE)&gt;VLOOKUP(A57,ICMS!$A$1:$B$854,2,FALSE),0.01,IF(VLOOKUP(A57,'Área Sudene Idene'!$A$1:$B$856,2,FALSE)="sudene/idene",0.05,IF(VLOOKUP(Resumo!A57,'IDH-M'!$A$1:$C$857,3,FALSE)&lt;=0.776,0.05,0.1)))</f>
        <v>0.01</v>
      </c>
      <c r="C57" s="21">
        <f>IF(VLOOKUP(A57,FPM!$A$5:$B$858,2,FALSE)/0.8&gt;VLOOKUP(A57,ICMS!$A$1:$B$854,2,FALSE),0.01,IF(VLOOKUP(A57,'Área Sudene Idene'!$A$1:$B$856,2,FALSE)="sudene/idene",0.05,IF(VLOOKUP(Resumo!A57,'IDH-M'!$A$1:$C$857,3,FALSE)&lt;=0.776,0.05,0.1)))</f>
        <v>0.01</v>
      </c>
      <c r="D57" s="21">
        <f t="shared" si="0"/>
        <v>0</v>
      </c>
    </row>
    <row r="58" spans="1:4" hidden="1" x14ac:dyDescent="0.25">
      <c r="A58" s="2" t="s">
        <v>64</v>
      </c>
      <c r="B58" s="1">
        <f>IF(VLOOKUP(A58,FPM!$A$5:$B$858,2,FALSE)&gt;VLOOKUP(A58,ICMS!$A$1:$B$854,2,FALSE),0.01,IF(VLOOKUP(A58,'Área Sudene Idene'!$A$1:$B$856,2,FALSE)="sudene/idene",0.05,IF(VLOOKUP(Resumo!A58,'IDH-M'!$A$1:$C$857,3,FALSE)&lt;=0.776,0.05,0.1)))</f>
        <v>0.01</v>
      </c>
      <c r="C58" s="21">
        <f>IF(VLOOKUP(A58,FPM!$A$5:$B$858,2,FALSE)/0.8&gt;VLOOKUP(A58,ICMS!$A$1:$B$854,2,FALSE),0.01,IF(VLOOKUP(A58,'Área Sudene Idene'!$A$1:$B$856,2,FALSE)="sudene/idene",0.05,IF(VLOOKUP(Resumo!A58,'IDH-M'!$A$1:$C$857,3,FALSE)&lt;=0.776,0.05,0.1)))</f>
        <v>0.01</v>
      </c>
      <c r="D58" s="21">
        <f t="shared" si="0"/>
        <v>0</v>
      </c>
    </row>
    <row r="59" spans="1:4" hidden="1" x14ac:dyDescent="0.25">
      <c r="A59" s="2" t="s">
        <v>65</v>
      </c>
      <c r="B59" s="1">
        <f>IF(VLOOKUP(A59,FPM!$A$5:$B$858,2,FALSE)&gt;VLOOKUP(A59,ICMS!$A$1:$B$854,2,FALSE),0.01,IF(VLOOKUP(A59,'Área Sudene Idene'!$A$1:$B$856,2,FALSE)="sudene/idene",0.05,IF(VLOOKUP(Resumo!A59,'IDH-M'!$A$1:$C$857,3,FALSE)&lt;=0.776,0.05,0.1)))</f>
        <v>0.01</v>
      </c>
      <c r="C59" s="21">
        <f>IF(VLOOKUP(A59,FPM!$A$5:$B$858,2,FALSE)/0.8&gt;VLOOKUP(A59,ICMS!$A$1:$B$854,2,FALSE),0.01,IF(VLOOKUP(A59,'Área Sudene Idene'!$A$1:$B$856,2,FALSE)="sudene/idene",0.05,IF(VLOOKUP(Resumo!A59,'IDH-M'!$A$1:$C$857,3,FALSE)&lt;=0.776,0.05,0.1)))</f>
        <v>0.01</v>
      </c>
      <c r="D59" s="21">
        <f t="shared" si="0"/>
        <v>0</v>
      </c>
    </row>
    <row r="60" spans="1:4" hidden="1" x14ac:dyDescent="0.25">
      <c r="A60" s="2" t="s">
        <v>66</v>
      </c>
      <c r="B60" s="1">
        <f>IF(VLOOKUP(A60,FPM!$A$5:$B$858,2,FALSE)&gt;VLOOKUP(A60,ICMS!$A$1:$B$854,2,FALSE),0.01,IF(VLOOKUP(A60,'Área Sudene Idene'!$A$1:$B$856,2,FALSE)="sudene/idene",0.05,IF(VLOOKUP(Resumo!A60,'IDH-M'!$A$1:$C$857,3,FALSE)&lt;=0.776,0.05,0.1)))</f>
        <v>0.05</v>
      </c>
      <c r="C60" s="21">
        <f>IF(VLOOKUP(A60,FPM!$A$5:$B$858,2,FALSE)/0.8&gt;VLOOKUP(A60,ICMS!$A$1:$B$854,2,FALSE),0.01,IF(VLOOKUP(A60,'Área Sudene Idene'!$A$1:$B$856,2,FALSE)="sudene/idene",0.05,IF(VLOOKUP(Resumo!A60,'IDH-M'!$A$1:$C$857,3,FALSE)&lt;=0.776,0.05,0.1)))</f>
        <v>0.05</v>
      </c>
      <c r="D60" s="21">
        <f t="shared" si="0"/>
        <v>0</v>
      </c>
    </row>
    <row r="61" spans="1:4" hidden="1" x14ac:dyDescent="0.25">
      <c r="A61" s="2" t="s">
        <v>67</v>
      </c>
      <c r="B61" s="1">
        <f>IF(VLOOKUP(A61,FPM!$A$5:$B$858,2,FALSE)&gt;VLOOKUP(A61,ICMS!$A$1:$B$854,2,FALSE),0.01,IF(VLOOKUP(A61,'Área Sudene Idene'!$A$1:$B$856,2,FALSE)="sudene/idene",0.05,IF(VLOOKUP(Resumo!A61,'IDH-M'!$A$1:$C$857,3,FALSE)&lt;=0.776,0.05,0.1)))</f>
        <v>0.01</v>
      </c>
      <c r="C61" s="21">
        <f>IF(VLOOKUP(A61,FPM!$A$5:$B$858,2,FALSE)/0.8&gt;VLOOKUP(A61,ICMS!$A$1:$B$854,2,FALSE),0.01,IF(VLOOKUP(A61,'Área Sudene Idene'!$A$1:$B$856,2,FALSE)="sudene/idene",0.05,IF(VLOOKUP(Resumo!A61,'IDH-M'!$A$1:$C$857,3,FALSE)&lt;=0.776,0.05,0.1)))</f>
        <v>0.01</v>
      </c>
      <c r="D61" s="21">
        <f t="shared" si="0"/>
        <v>0</v>
      </c>
    </row>
    <row r="62" spans="1:4" x14ac:dyDescent="0.25">
      <c r="A62" s="2" t="s">
        <v>68</v>
      </c>
      <c r="B62" s="1">
        <f>IF(VLOOKUP(A62,FPM!$A$5:$B$858,2,FALSE)&gt;VLOOKUP(A62,ICMS!$A$1:$B$854,2,FALSE),0.01,IF(VLOOKUP(A62,'Área Sudene Idene'!$A$1:$B$856,2,FALSE)="sudene/idene",0.05,IF(VLOOKUP(Resumo!A62,'IDH-M'!$A$1:$C$857,3,FALSE)&lt;=0.776,0.05,0.1)))</f>
        <v>0.01</v>
      </c>
      <c r="C62" s="21">
        <f>IF(VLOOKUP(A62,FPM!$A$5:$B$858,2,FALSE)/0.8&gt;VLOOKUP(A62,ICMS!$A$1:$B$854,2,FALSE),0.01,IF(VLOOKUP(A62,'Área Sudene Idene'!$A$1:$B$856,2,FALSE)="sudene/idene",0.05,IF(VLOOKUP(Resumo!A62,'IDH-M'!$A$1:$C$857,3,FALSE)&lt;=0.776,0.05,0.1)))</f>
        <v>0.01</v>
      </c>
      <c r="D62" s="21">
        <f t="shared" si="0"/>
        <v>0</v>
      </c>
    </row>
    <row r="63" spans="1:4" hidden="1" x14ac:dyDescent="0.25">
      <c r="A63" s="2" t="s">
        <v>69</v>
      </c>
      <c r="B63" s="1">
        <f>IF(VLOOKUP(A63,FPM!$A$5:$B$858,2,FALSE)&gt;VLOOKUP(A63,ICMS!$A$1:$B$854,2,FALSE),0.01,IF(VLOOKUP(A63,'Área Sudene Idene'!$A$1:$B$856,2,FALSE)="sudene/idene",0.05,IF(VLOOKUP(Resumo!A63,'IDH-M'!$A$1:$C$857,3,FALSE)&lt;=0.776,0.05,0.1)))</f>
        <v>0.01</v>
      </c>
      <c r="C63" s="21">
        <f>IF(VLOOKUP(A63,FPM!$A$5:$B$858,2,FALSE)/0.8&gt;VLOOKUP(A63,ICMS!$A$1:$B$854,2,FALSE),0.01,IF(VLOOKUP(A63,'Área Sudene Idene'!$A$1:$B$856,2,FALSE)="sudene/idene",0.05,IF(VLOOKUP(Resumo!A63,'IDH-M'!$A$1:$C$857,3,FALSE)&lt;=0.776,0.05,0.1)))</f>
        <v>0.01</v>
      </c>
      <c r="D63" s="21">
        <f t="shared" si="0"/>
        <v>0</v>
      </c>
    </row>
    <row r="64" spans="1:4" x14ac:dyDescent="0.25">
      <c r="A64" s="2" t="s">
        <v>70</v>
      </c>
      <c r="B64" s="1">
        <f>IF(VLOOKUP(A64,FPM!$A$5:$B$858,2,FALSE)&gt;VLOOKUP(A64,ICMS!$A$1:$B$854,2,FALSE),0.01,IF(VLOOKUP(A64,'Área Sudene Idene'!$A$1:$B$856,2,FALSE)="sudene/idene",0.05,IF(VLOOKUP(Resumo!A64,'IDH-M'!$A$1:$C$857,3,FALSE)&lt;=0.776,0.05,0.1)))</f>
        <v>0.01</v>
      </c>
      <c r="C64" s="21">
        <f>IF(VLOOKUP(A64,FPM!$A$5:$B$858,2,FALSE)/0.8&gt;VLOOKUP(A64,ICMS!$A$1:$B$854,2,FALSE),0.01,IF(VLOOKUP(A64,'Área Sudene Idene'!$A$1:$B$856,2,FALSE)="sudene/idene",0.05,IF(VLOOKUP(Resumo!A64,'IDH-M'!$A$1:$C$857,3,FALSE)&lt;=0.776,0.05,0.1)))</f>
        <v>0.01</v>
      </c>
      <c r="D64" s="21">
        <f t="shared" si="0"/>
        <v>0</v>
      </c>
    </row>
    <row r="65" spans="1:4" hidden="1" x14ac:dyDescent="0.25">
      <c r="A65" s="2" t="s">
        <v>71</v>
      </c>
      <c r="B65" s="1">
        <f>IF(VLOOKUP(A65,FPM!$A$5:$B$858,2,FALSE)&gt;VLOOKUP(A65,ICMS!$A$1:$B$854,2,FALSE),0.01,IF(VLOOKUP(A65,'Área Sudene Idene'!$A$1:$B$856,2,FALSE)="sudene/idene",0.05,IF(VLOOKUP(Resumo!A65,'IDH-M'!$A$1:$C$857,3,FALSE)&lt;=0.776,0.05,0.1)))</f>
        <v>0.01</v>
      </c>
      <c r="C65" s="21">
        <f>IF(VLOOKUP(A65,FPM!$A$5:$B$858,2,FALSE)/0.8&gt;VLOOKUP(A65,ICMS!$A$1:$B$854,2,FALSE),0.01,IF(VLOOKUP(A65,'Área Sudene Idene'!$A$1:$B$856,2,FALSE)="sudene/idene",0.05,IF(VLOOKUP(Resumo!A65,'IDH-M'!$A$1:$C$857,3,FALSE)&lt;=0.776,0.05,0.1)))</f>
        <v>0.01</v>
      </c>
      <c r="D65" s="21">
        <f t="shared" si="0"/>
        <v>0</v>
      </c>
    </row>
    <row r="66" spans="1:4" hidden="1" x14ac:dyDescent="0.25">
      <c r="A66" s="2" t="s">
        <v>72</v>
      </c>
      <c r="B66" s="1">
        <f>IF(VLOOKUP(A66,FPM!$A$5:$B$858,2,FALSE)&gt;VLOOKUP(A66,ICMS!$A$1:$B$854,2,FALSE),0.01,IF(VLOOKUP(A66,'Área Sudene Idene'!$A$1:$B$856,2,FALSE)="sudene/idene",0.05,IF(VLOOKUP(Resumo!A66,'IDH-M'!$A$1:$C$857,3,FALSE)&lt;=0.776,0.05,0.1)))</f>
        <v>0.01</v>
      </c>
      <c r="C66" s="21">
        <f>IF(VLOOKUP(A66,FPM!$A$5:$B$858,2,FALSE)/0.8&gt;VLOOKUP(A66,ICMS!$A$1:$B$854,2,FALSE),0.01,IF(VLOOKUP(A66,'Área Sudene Idene'!$A$1:$B$856,2,FALSE)="sudene/idene",0.05,IF(VLOOKUP(Resumo!A66,'IDH-M'!$A$1:$C$857,3,FALSE)&lt;=0.776,0.05,0.1)))</f>
        <v>0.01</v>
      </c>
      <c r="D66" s="21">
        <f t="shared" si="0"/>
        <v>0</v>
      </c>
    </row>
    <row r="67" spans="1:4" hidden="1" x14ac:dyDescent="0.25">
      <c r="A67" s="2" t="s">
        <v>73</v>
      </c>
      <c r="B67" s="1">
        <f>IF(VLOOKUP(A67,FPM!$A$5:$B$858,2,FALSE)&gt;VLOOKUP(A67,ICMS!$A$1:$B$854,2,FALSE),0.01,IF(VLOOKUP(A67,'Área Sudene Idene'!$A$1:$B$856,2,FALSE)="sudene/idene",0.05,IF(VLOOKUP(Resumo!A67,'IDH-M'!$A$1:$C$857,3,FALSE)&lt;=0.776,0.05,0.1)))</f>
        <v>0.1</v>
      </c>
      <c r="C67" s="21">
        <f>IF(VLOOKUP(A67,FPM!$A$5:$B$858,2,FALSE)/0.8&gt;VLOOKUP(A67,ICMS!$A$1:$B$854,2,FALSE),0.01,IF(VLOOKUP(A67,'Área Sudene Idene'!$A$1:$B$856,2,FALSE)="sudene/idene",0.05,IF(VLOOKUP(Resumo!A67,'IDH-M'!$A$1:$C$857,3,FALSE)&lt;=0.776,0.05,0.1)))</f>
        <v>0.1</v>
      </c>
      <c r="D67" s="21">
        <f t="shared" ref="D67:D130" si="1">B67-C67</f>
        <v>0</v>
      </c>
    </row>
    <row r="68" spans="1:4" hidden="1" x14ac:dyDescent="0.25">
      <c r="A68" s="2" t="s">
        <v>74</v>
      </c>
      <c r="B68" s="1">
        <f>IF(VLOOKUP(A68,FPM!$A$5:$B$858,2,FALSE)&gt;VLOOKUP(A68,ICMS!$A$1:$B$854,2,FALSE),0.01,IF(VLOOKUP(A68,'Área Sudene Idene'!$A$1:$B$856,2,FALSE)="sudene/idene",0.05,IF(VLOOKUP(Resumo!A68,'IDH-M'!$A$1:$C$857,3,FALSE)&lt;=0.776,0.05,0.1)))</f>
        <v>0.05</v>
      </c>
      <c r="C68" s="21">
        <f>IF(VLOOKUP(A68,FPM!$A$5:$B$858,2,FALSE)/0.8&gt;VLOOKUP(A68,ICMS!$A$1:$B$854,2,FALSE),0.01,IF(VLOOKUP(A68,'Área Sudene Idene'!$A$1:$B$856,2,FALSE)="sudene/idene",0.05,IF(VLOOKUP(Resumo!A68,'IDH-M'!$A$1:$C$857,3,FALSE)&lt;=0.776,0.05,0.1)))</f>
        <v>0.05</v>
      </c>
      <c r="D68" s="21">
        <f t="shared" si="1"/>
        <v>0</v>
      </c>
    </row>
    <row r="69" spans="1:4" hidden="1" x14ac:dyDescent="0.25">
      <c r="A69" s="2" t="s">
        <v>75</v>
      </c>
      <c r="B69" s="1">
        <f>IF(VLOOKUP(A69,FPM!$A$5:$B$858,2,FALSE)&gt;VLOOKUP(A69,ICMS!$A$1:$B$854,2,FALSE),0.01,IF(VLOOKUP(A69,'Área Sudene Idene'!$A$1:$B$856,2,FALSE)="sudene/idene",0.05,IF(VLOOKUP(Resumo!A69,'IDH-M'!$A$1:$C$857,3,FALSE)&lt;=0.776,0.05,0.1)))</f>
        <v>0.05</v>
      </c>
      <c r="C69" s="21">
        <f>IF(VLOOKUP(A69,FPM!$A$5:$B$858,2,FALSE)/0.8&gt;VLOOKUP(A69,ICMS!$A$1:$B$854,2,FALSE),0.01,IF(VLOOKUP(A69,'Área Sudene Idene'!$A$1:$B$856,2,FALSE)="sudene/idene",0.05,IF(VLOOKUP(Resumo!A69,'IDH-M'!$A$1:$C$857,3,FALSE)&lt;=0.776,0.05,0.1)))</f>
        <v>0.05</v>
      </c>
      <c r="D69" s="21">
        <f t="shared" si="1"/>
        <v>0</v>
      </c>
    </row>
    <row r="70" spans="1:4" hidden="1" x14ac:dyDescent="0.25">
      <c r="A70" s="2" t="s">
        <v>76</v>
      </c>
      <c r="B70" s="1">
        <f>IF(VLOOKUP(A70,FPM!$A$5:$B$858,2,FALSE)&gt;VLOOKUP(A70,ICMS!$A$1:$B$854,2,FALSE),0.01,IF(VLOOKUP(A70,'Área Sudene Idene'!$A$1:$B$856,2,FALSE)="sudene/idene",0.05,IF(VLOOKUP(Resumo!A70,'IDH-M'!$A$1:$C$857,3,FALSE)&lt;=0.776,0.05,0.1)))</f>
        <v>0.01</v>
      </c>
      <c r="C70" s="21">
        <f>IF(VLOOKUP(A70,FPM!$A$5:$B$858,2,FALSE)/0.8&gt;VLOOKUP(A70,ICMS!$A$1:$B$854,2,FALSE),0.01,IF(VLOOKUP(A70,'Área Sudene Idene'!$A$1:$B$856,2,FALSE)="sudene/idene",0.05,IF(VLOOKUP(Resumo!A70,'IDH-M'!$A$1:$C$857,3,FALSE)&lt;=0.776,0.05,0.1)))</f>
        <v>0.01</v>
      </c>
      <c r="D70" s="21">
        <f t="shared" si="1"/>
        <v>0</v>
      </c>
    </row>
    <row r="71" spans="1:4" hidden="1" x14ac:dyDescent="0.25">
      <c r="A71" s="2" t="s">
        <v>77</v>
      </c>
      <c r="B71" s="1">
        <f>IF(VLOOKUP(A71,FPM!$A$5:$B$858,2,FALSE)&gt;VLOOKUP(A71,ICMS!$A$1:$B$854,2,FALSE),0.01,IF(VLOOKUP(A71,'Área Sudene Idene'!$A$1:$B$856,2,FALSE)="sudene/idene",0.05,IF(VLOOKUP(Resumo!A71,'IDH-M'!$A$1:$C$857,3,FALSE)&lt;=0.776,0.05,0.1)))</f>
        <v>0.01</v>
      </c>
      <c r="C71" s="21">
        <f>IF(VLOOKUP(A71,FPM!$A$5:$B$858,2,FALSE)/0.8&gt;VLOOKUP(A71,ICMS!$A$1:$B$854,2,FALSE),0.01,IF(VLOOKUP(A71,'Área Sudene Idene'!$A$1:$B$856,2,FALSE)="sudene/idene",0.05,IF(VLOOKUP(Resumo!A71,'IDH-M'!$A$1:$C$857,3,FALSE)&lt;=0.776,0.05,0.1)))</f>
        <v>0.01</v>
      </c>
      <c r="D71" s="21">
        <f t="shared" si="1"/>
        <v>0</v>
      </c>
    </row>
    <row r="72" spans="1:4" hidden="1" x14ac:dyDescent="0.25">
      <c r="A72" s="2" t="s">
        <v>78</v>
      </c>
      <c r="B72" s="1">
        <f>IF(VLOOKUP(A72,FPM!$A$5:$B$858,2,FALSE)&gt;VLOOKUP(A72,ICMS!$A$1:$B$854,2,FALSE),0.01,IF(VLOOKUP(A72,'Área Sudene Idene'!$A$1:$B$856,2,FALSE)="sudene/idene",0.05,IF(VLOOKUP(Resumo!A72,'IDH-M'!$A$1:$C$857,3,FALSE)&lt;=0.776,0.05,0.1)))</f>
        <v>0.01</v>
      </c>
      <c r="C72" s="21">
        <f>IF(VLOOKUP(A72,FPM!$A$5:$B$858,2,FALSE)/0.8&gt;VLOOKUP(A72,ICMS!$A$1:$B$854,2,FALSE),0.01,IF(VLOOKUP(A72,'Área Sudene Idene'!$A$1:$B$856,2,FALSE)="sudene/idene",0.05,IF(VLOOKUP(Resumo!A72,'IDH-M'!$A$1:$C$857,3,FALSE)&lt;=0.776,0.05,0.1)))</f>
        <v>0.01</v>
      </c>
      <c r="D72" s="21">
        <f t="shared" si="1"/>
        <v>0</v>
      </c>
    </row>
    <row r="73" spans="1:4" hidden="1" x14ac:dyDescent="0.25">
      <c r="A73" s="2" t="s">
        <v>79</v>
      </c>
      <c r="B73" s="1">
        <f>IF(VLOOKUP(A73,FPM!$A$5:$B$858,2,FALSE)&gt;VLOOKUP(A73,ICMS!$A$1:$B$854,2,FALSE),0.01,IF(VLOOKUP(A73,'Área Sudene Idene'!$A$1:$B$856,2,FALSE)="sudene/idene",0.05,IF(VLOOKUP(Resumo!A73,'IDH-M'!$A$1:$C$857,3,FALSE)&lt;=0.776,0.05,0.1)))</f>
        <v>0.05</v>
      </c>
      <c r="C73" s="21">
        <f>IF(VLOOKUP(A73,FPM!$A$5:$B$858,2,FALSE)/0.8&gt;VLOOKUP(A73,ICMS!$A$1:$B$854,2,FALSE),0.01,IF(VLOOKUP(A73,'Área Sudene Idene'!$A$1:$B$856,2,FALSE)="sudene/idene",0.05,IF(VLOOKUP(Resumo!A73,'IDH-M'!$A$1:$C$857,3,FALSE)&lt;=0.776,0.05,0.1)))</f>
        <v>0.05</v>
      </c>
      <c r="D73" s="21">
        <f t="shared" si="1"/>
        <v>0</v>
      </c>
    </row>
    <row r="74" spans="1:4" hidden="1" x14ac:dyDescent="0.25">
      <c r="A74" s="2" t="s">
        <v>80</v>
      </c>
      <c r="B74" s="1">
        <f>IF(VLOOKUP(A74,FPM!$A$5:$B$858,2,FALSE)&gt;VLOOKUP(A74,ICMS!$A$1:$B$854,2,FALSE),0.01,IF(VLOOKUP(A74,'Área Sudene Idene'!$A$1:$B$856,2,FALSE)="sudene/idene",0.05,IF(VLOOKUP(Resumo!A74,'IDH-M'!$A$1:$C$857,3,FALSE)&lt;=0.776,0.05,0.1)))</f>
        <v>0.01</v>
      </c>
      <c r="C74" s="21">
        <f>IF(VLOOKUP(A74,FPM!$A$5:$B$858,2,FALSE)/0.8&gt;VLOOKUP(A74,ICMS!$A$1:$B$854,2,FALSE),0.01,IF(VLOOKUP(A74,'Área Sudene Idene'!$A$1:$B$856,2,FALSE)="sudene/idene",0.05,IF(VLOOKUP(Resumo!A74,'IDH-M'!$A$1:$C$857,3,FALSE)&lt;=0.776,0.05,0.1)))</f>
        <v>0.01</v>
      </c>
      <c r="D74" s="21">
        <f t="shared" si="1"/>
        <v>0</v>
      </c>
    </row>
    <row r="75" spans="1:4" hidden="1" x14ac:dyDescent="0.25">
      <c r="A75" s="2" t="s">
        <v>81</v>
      </c>
      <c r="B75" s="1">
        <f>IF(VLOOKUP(A75,FPM!$A$5:$B$858,2,FALSE)&gt;VLOOKUP(A75,ICMS!$A$1:$B$854,2,FALSE),0.01,IF(VLOOKUP(A75,'Área Sudene Idene'!$A$1:$B$856,2,FALSE)="sudene/idene",0.05,IF(VLOOKUP(Resumo!A75,'IDH-M'!$A$1:$C$857,3,FALSE)&lt;=0.776,0.05,0.1)))</f>
        <v>0.01</v>
      </c>
      <c r="C75" s="21">
        <f>IF(VLOOKUP(A75,FPM!$A$5:$B$858,2,FALSE)/0.8&gt;VLOOKUP(A75,ICMS!$A$1:$B$854,2,FALSE),0.01,IF(VLOOKUP(A75,'Área Sudene Idene'!$A$1:$B$856,2,FALSE)="sudene/idene",0.05,IF(VLOOKUP(Resumo!A75,'IDH-M'!$A$1:$C$857,3,FALSE)&lt;=0.776,0.05,0.1)))</f>
        <v>0.01</v>
      </c>
      <c r="D75" s="21">
        <f t="shared" si="1"/>
        <v>0</v>
      </c>
    </row>
    <row r="76" spans="1:4" hidden="1" x14ac:dyDescent="0.25">
      <c r="A76" s="2" t="s">
        <v>82</v>
      </c>
      <c r="B76" s="1">
        <f>IF(VLOOKUP(A76,FPM!$A$5:$B$858,2,FALSE)&gt;VLOOKUP(A76,ICMS!$A$1:$B$854,2,FALSE),0.01,IF(VLOOKUP(A76,'Área Sudene Idene'!$A$1:$B$856,2,FALSE)="sudene/idene",0.05,IF(VLOOKUP(Resumo!A76,'IDH-M'!$A$1:$C$857,3,FALSE)&lt;=0.776,0.05,0.1)))</f>
        <v>0.01</v>
      </c>
      <c r="C76" s="21">
        <f>IF(VLOOKUP(A76,FPM!$A$5:$B$858,2,FALSE)/0.8&gt;VLOOKUP(A76,ICMS!$A$1:$B$854,2,FALSE),0.01,IF(VLOOKUP(A76,'Área Sudene Idene'!$A$1:$B$856,2,FALSE)="sudene/idene",0.05,IF(VLOOKUP(Resumo!A76,'IDH-M'!$A$1:$C$857,3,FALSE)&lt;=0.776,0.05,0.1)))</f>
        <v>0.01</v>
      </c>
      <c r="D76" s="21">
        <f t="shared" si="1"/>
        <v>0</v>
      </c>
    </row>
    <row r="77" spans="1:4" hidden="1" x14ac:dyDescent="0.25">
      <c r="A77" s="2" t="s">
        <v>83</v>
      </c>
      <c r="B77" s="1">
        <f>IF(VLOOKUP(A77,FPM!$A$5:$B$858,2,FALSE)&gt;VLOOKUP(A77,ICMS!$A$1:$B$854,2,FALSE),0.01,IF(VLOOKUP(A77,'Área Sudene Idene'!$A$1:$B$856,2,FALSE)="sudene/idene",0.05,IF(VLOOKUP(Resumo!A77,'IDH-M'!$A$1:$C$857,3,FALSE)&lt;=0.776,0.05,0.1)))</f>
        <v>0.01</v>
      </c>
      <c r="C77" s="21">
        <f>IF(VLOOKUP(A77,FPM!$A$5:$B$858,2,FALSE)/0.8&gt;VLOOKUP(A77,ICMS!$A$1:$B$854,2,FALSE),0.01,IF(VLOOKUP(A77,'Área Sudene Idene'!$A$1:$B$856,2,FALSE)="sudene/idene",0.05,IF(VLOOKUP(Resumo!A77,'IDH-M'!$A$1:$C$857,3,FALSE)&lt;=0.776,0.05,0.1)))</f>
        <v>0.01</v>
      </c>
      <c r="D77" s="21">
        <f t="shared" si="1"/>
        <v>0</v>
      </c>
    </row>
    <row r="78" spans="1:4" hidden="1" x14ac:dyDescent="0.25">
      <c r="A78" s="2" t="s">
        <v>84</v>
      </c>
      <c r="B78" s="1">
        <f>IF(VLOOKUP(A78,FPM!$A$5:$B$858,2,FALSE)&gt;VLOOKUP(A78,ICMS!$A$1:$B$854,2,FALSE),0.01,IF(VLOOKUP(A78,'Área Sudene Idene'!$A$1:$B$856,2,FALSE)="sudene/idene",0.05,IF(VLOOKUP(Resumo!A78,'IDH-M'!$A$1:$C$857,3,FALSE)&lt;=0.776,0.05,0.1)))</f>
        <v>0.01</v>
      </c>
      <c r="C78" s="21">
        <f>IF(VLOOKUP(A78,FPM!$A$5:$B$858,2,FALSE)/0.8&gt;VLOOKUP(A78,ICMS!$A$1:$B$854,2,FALSE),0.01,IF(VLOOKUP(A78,'Área Sudene Idene'!$A$1:$B$856,2,FALSE)="sudene/idene",0.05,IF(VLOOKUP(Resumo!A78,'IDH-M'!$A$1:$C$857,3,FALSE)&lt;=0.776,0.05,0.1)))</f>
        <v>0.01</v>
      </c>
      <c r="D78" s="21">
        <f t="shared" si="1"/>
        <v>0</v>
      </c>
    </row>
    <row r="79" spans="1:4" hidden="1" x14ac:dyDescent="0.25">
      <c r="A79" s="2" t="s">
        <v>85</v>
      </c>
      <c r="B79" s="1">
        <f>IF(VLOOKUP(A79,FPM!$A$5:$B$858,2,FALSE)&gt;VLOOKUP(A79,ICMS!$A$1:$B$854,2,FALSE),0.01,IF(VLOOKUP(A79,'Área Sudene Idene'!$A$1:$B$856,2,FALSE)="sudene/idene",0.05,IF(VLOOKUP(Resumo!A79,'IDH-M'!$A$1:$C$857,3,FALSE)&lt;=0.776,0.05,0.1)))</f>
        <v>0.01</v>
      </c>
      <c r="C79" s="21">
        <f>IF(VLOOKUP(A79,FPM!$A$5:$B$858,2,FALSE)/0.8&gt;VLOOKUP(A79,ICMS!$A$1:$B$854,2,FALSE),0.01,IF(VLOOKUP(A79,'Área Sudene Idene'!$A$1:$B$856,2,FALSE)="sudene/idene",0.05,IF(VLOOKUP(Resumo!A79,'IDH-M'!$A$1:$C$857,3,FALSE)&lt;=0.776,0.05,0.1)))</f>
        <v>0.01</v>
      </c>
      <c r="D79" s="21">
        <f t="shared" si="1"/>
        <v>0</v>
      </c>
    </row>
    <row r="80" spans="1:4" x14ac:dyDescent="0.25">
      <c r="A80" s="2" t="s">
        <v>86</v>
      </c>
      <c r="B80" s="1">
        <f>IF(VLOOKUP(A80,FPM!$A$5:$B$858,2,FALSE)&gt;VLOOKUP(A80,ICMS!$A$1:$B$854,2,FALSE),0.01,IF(VLOOKUP(A80,'Área Sudene Idene'!$A$1:$B$856,2,FALSE)="sudene/idene",0.05,IF(VLOOKUP(Resumo!A80,'IDH-M'!$A$1:$C$857,3,FALSE)&lt;=0.776,0.05,0.1)))</f>
        <v>0.01</v>
      </c>
      <c r="C80" s="21">
        <f>IF(VLOOKUP(A80,FPM!$A$5:$B$858,2,FALSE)/0.8&gt;VLOOKUP(A80,ICMS!$A$1:$B$854,2,FALSE),0.01,IF(VLOOKUP(A80,'Área Sudene Idene'!$A$1:$B$856,2,FALSE)="sudene/idene",0.05,IF(VLOOKUP(Resumo!A80,'IDH-M'!$A$1:$C$857,3,FALSE)&lt;=0.776,0.05,0.1)))</f>
        <v>0.01</v>
      </c>
      <c r="D80" s="21">
        <f t="shared" si="1"/>
        <v>0</v>
      </c>
    </row>
    <row r="81" spans="1:4" hidden="1" x14ac:dyDescent="0.25">
      <c r="A81" s="2" t="s">
        <v>87</v>
      </c>
      <c r="B81" s="1">
        <f>IF(VLOOKUP(A81,FPM!$A$5:$B$858,2,FALSE)&gt;VLOOKUP(A81,ICMS!$A$1:$B$854,2,FALSE),0.01,IF(VLOOKUP(A81,'Área Sudene Idene'!$A$1:$B$856,2,FALSE)="sudene/idene",0.05,IF(VLOOKUP(Resumo!A81,'IDH-M'!$A$1:$C$857,3,FALSE)&lt;=0.776,0.05,0.1)))</f>
        <v>0.01</v>
      </c>
      <c r="C81" s="21">
        <f>IF(VLOOKUP(A81,FPM!$A$5:$B$858,2,FALSE)/0.8&gt;VLOOKUP(A81,ICMS!$A$1:$B$854,2,FALSE),0.01,IF(VLOOKUP(A81,'Área Sudene Idene'!$A$1:$B$856,2,FALSE)="sudene/idene",0.05,IF(VLOOKUP(Resumo!A81,'IDH-M'!$A$1:$C$857,3,FALSE)&lt;=0.776,0.05,0.1)))</f>
        <v>0.01</v>
      </c>
      <c r="D81" s="21">
        <f t="shared" si="1"/>
        <v>0</v>
      </c>
    </row>
    <row r="82" spans="1:4" hidden="1" x14ac:dyDescent="0.25">
      <c r="A82" s="2" t="s">
        <v>88</v>
      </c>
      <c r="B82" s="1">
        <f>IF(VLOOKUP(A82,FPM!$A$5:$B$858,2,FALSE)&gt;VLOOKUP(A82,ICMS!$A$1:$B$854,2,FALSE),0.01,IF(VLOOKUP(A82,'Área Sudene Idene'!$A$1:$B$856,2,FALSE)="sudene/idene",0.05,IF(VLOOKUP(Resumo!A82,'IDH-M'!$A$1:$C$857,3,FALSE)&lt;=0.776,0.05,0.1)))</f>
        <v>0.01</v>
      </c>
      <c r="C82" s="21">
        <f>IF(VLOOKUP(A82,FPM!$A$5:$B$858,2,FALSE)/0.8&gt;VLOOKUP(A82,ICMS!$A$1:$B$854,2,FALSE),0.01,IF(VLOOKUP(A82,'Área Sudene Idene'!$A$1:$B$856,2,FALSE)="sudene/idene",0.05,IF(VLOOKUP(Resumo!A82,'IDH-M'!$A$1:$C$857,3,FALSE)&lt;=0.776,0.05,0.1)))</f>
        <v>0.01</v>
      </c>
      <c r="D82" s="21">
        <f t="shared" si="1"/>
        <v>0</v>
      </c>
    </row>
    <row r="83" spans="1:4" hidden="1" x14ac:dyDescent="0.25">
      <c r="A83" s="2" t="s">
        <v>89</v>
      </c>
      <c r="B83" s="1">
        <f>IF(VLOOKUP(A83,FPM!$A$5:$B$858,2,FALSE)&gt;VLOOKUP(A83,ICMS!$A$1:$B$854,2,FALSE),0.01,IF(VLOOKUP(A83,'Área Sudene Idene'!$A$1:$B$856,2,FALSE)="sudene/idene",0.05,IF(VLOOKUP(Resumo!A83,'IDH-M'!$A$1:$C$857,3,FALSE)&lt;=0.776,0.05,0.1)))</f>
        <v>0.01</v>
      </c>
      <c r="C83" s="21">
        <f>IF(VLOOKUP(A83,FPM!$A$5:$B$858,2,FALSE)/0.8&gt;VLOOKUP(A83,ICMS!$A$1:$B$854,2,FALSE),0.01,IF(VLOOKUP(A83,'Área Sudene Idene'!$A$1:$B$856,2,FALSE)="sudene/idene",0.05,IF(VLOOKUP(Resumo!A83,'IDH-M'!$A$1:$C$857,3,FALSE)&lt;=0.776,0.05,0.1)))</f>
        <v>0.01</v>
      </c>
      <c r="D83" s="21">
        <f t="shared" si="1"/>
        <v>0</v>
      </c>
    </row>
    <row r="84" spans="1:4" hidden="1" x14ac:dyDescent="0.25">
      <c r="A84" s="2" t="s">
        <v>90</v>
      </c>
      <c r="B84" s="1">
        <f>IF(VLOOKUP(A84,FPM!$A$5:$B$858,2,FALSE)&gt;VLOOKUP(A84,ICMS!$A$1:$B$854,2,FALSE),0.01,IF(VLOOKUP(A84,'Área Sudene Idene'!$A$1:$B$856,2,FALSE)="sudene/idene",0.05,IF(VLOOKUP(Resumo!A84,'IDH-M'!$A$1:$C$857,3,FALSE)&lt;=0.776,0.05,0.1)))</f>
        <v>0.01</v>
      </c>
      <c r="C84" s="21">
        <f>IF(VLOOKUP(A84,FPM!$A$5:$B$858,2,FALSE)/0.8&gt;VLOOKUP(A84,ICMS!$A$1:$B$854,2,FALSE),0.01,IF(VLOOKUP(A84,'Área Sudene Idene'!$A$1:$B$856,2,FALSE)="sudene/idene",0.05,IF(VLOOKUP(Resumo!A84,'IDH-M'!$A$1:$C$857,3,FALSE)&lt;=0.776,0.05,0.1)))</f>
        <v>0.01</v>
      </c>
      <c r="D84" s="21">
        <f t="shared" si="1"/>
        <v>0</v>
      </c>
    </row>
    <row r="85" spans="1:4" hidden="1" x14ac:dyDescent="0.25">
      <c r="A85" s="2" t="s">
        <v>91</v>
      </c>
      <c r="B85" s="1">
        <f>IF(VLOOKUP(A85,FPM!$A$5:$B$858,2,FALSE)&gt;VLOOKUP(A85,ICMS!$A$1:$B$854,2,FALSE),0.01,IF(VLOOKUP(A85,'Área Sudene Idene'!$A$1:$B$856,2,FALSE)="sudene/idene",0.05,IF(VLOOKUP(Resumo!A85,'IDH-M'!$A$1:$C$857,3,FALSE)&lt;=0.776,0.05,0.1)))</f>
        <v>0.01</v>
      </c>
      <c r="C85" s="21">
        <f>IF(VLOOKUP(A85,FPM!$A$5:$B$858,2,FALSE)/0.8&gt;VLOOKUP(A85,ICMS!$A$1:$B$854,2,FALSE),0.01,IF(VLOOKUP(A85,'Área Sudene Idene'!$A$1:$B$856,2,FALSE)="sudene/idene",0.05,IF(VLOOKUP(Resumo!A85,'IDH-M'!$A$1:$C$857,3,FALSE)&lt;=0.776,0.05,0.1)))</f>
        <v>0.01</v>
      </c>
      <c r="D85" s="21">
        <f t="shared" si="1"/>
        <v>0</v>
      </c>
    </row>
    <row r="86" spans="1:4" hidden="1" x14ac:dyDescent="0.25">
      <c r="A86" s="2" t="s">
        <v>92</v>
      </c>
      <c r="B86" s="1">
        <f>IF(VLOOKUP(A86,FPM!$A$5:$B$858,2,FALSE)&gt;VLOOKUP(A86,ICMS!$A$1:$B$854,2,FALSE),0.01,IF(VLOOKUP(A86,'Área Sudene Idene'!$A$1:$B$856,2,FALSE)="sudene/idene",0.05,IF(VLOOKUP(Resumo!A86,'IDH-M'!$A$1:$C$857,3,FALSE)&lt;=0.776,0.05,0.1)))</f>
        <v>0.01</v>
      </c>
      <c r="C86" s="21">
        <f>IF(VLOOKUP(A86,FPM!$A$5:$B$858,2,FALSE)/0.8&gt;VLOOKUP(A86,ICMS!$A$1:$B$854,2,FALSE),0.01,IF(VLOOKUP(A86,'Área Sudene Idene'!$A$1:$B$856,2,FALSE)="sudene/idene",0.05,IF(VLOOKUP(Resumo!A86,'IDH-M'!$A$1:$C$857,3,FALSE)&lt;=0.776,0.05,0.1)))</f>
        <v>0.01</v>
      </c>
      <c r="D86" s="21">
        <f t="shared" si="1"/>
        <v>0</v>
      </c>
    </row>
    <row r="87" spans="1:4" hidden="1" x14ac:dyDescent="0.25">
      <c r="A87" s="2" t="s">
        <v>93</v>
      </c>
      <c r="B87" s="1">
        <f>IF(VLOOKUP(A87,FPM!$A$5:$B$858,2,FALSE)&gt;VLOOKUP(A87,ICMS!$A$1:$B$854,2,FALSE),0.01,IF(VLOOKUP(A87,'Área Sudene Idene'!$A$1:$B$856,2,FALSE)="sudene/idene",0.05,IF(VLOOKUP(Resumo!A87,'IDH-M'!$A$1:$C$857,3,FALSE)&lt;=0.776,0.05,0.1)))</f>
        <v>0.01</v>
      </c>
      <c r="C87" s="21">
        <f>IF(VLOOKUP(A87,FPM!$A$5:$B$858,2,FALSE)/0.8&gt;VLOOKUP(A87,ICMS!$A$1:$B$854,2,FALSE),0.01,IF(VLOOKUP(A87,'Área Sudene Idene'!$A$1:$B$856,2,FALSE)="sudene/idene",0.05,IF(VLOOKUP(Resumo!A87,'IDH-M'!$A$1:$C$857,3,FALSE)&lt;=0.776,0.05,0.1)))</f>
        <v>0.01</v>
      </c>
      <c r="D87" s="21">
        <f t="shared" si="1"/>
        <v>0</v>
      </c>
    </row>
    <row r="88" spans="1:4" hidden="1" x14ac:dyDescent="0.25">
      <c r="A88" s="2" t="s">
        <v>94</v>
      </c>
      <c r="B88" s="1">
        <f>IF(VLOOKUP(A88,FPM!$A$5:$B$858,2,FALSE)&gt;VLOOKUP(A88,ICMS!$A$1:$B$854,2,FALSE),0.01,IF(VLOOKUP(A88,'Área Sudene Idene'!$A$1:$B$856,2,FALSE)="sudene/idene",0.05,IF(VLOOKUP(Resumo!A88,'IDH-M'!$A$1:$C$857,3,FALSE)&lt;=0.776,0.05,0.1)))</f>
        <v>0.05</v>
      </c>
      <c r="C88" s="21">
        <f>IF(VLOOKUP(A88,FPM!$A$5:$B$858,2,FALSE)/0.8&gt;VLOOKUP(A88,ICMS!$A$1:$B$854,2,FALSE),0.01,IF(VLOOKUP(A88,'Área Sudene Idene'!$A$1:$B$856,2,FALSE)="sudene/idene",0.05,IF(VLOOKUP(Resumo!A88,'IDH-M'!$A$1:$C$857,3,FALSE)&lt;=0.776,0.05,0.1)))</f>
        <v>0.01</v>
      </c>
      <c r="D88" s="21">
        <f t="shared" si="1"/>
        <v>0.04</v>
      </c>
    </row>
    <row r="89" spans="1:4" hidden="1" x14ac:dyDescent="0.25">
      <c r="A89" s="2" t="s">
        <v>95</v>
      </c>
      <c r="B89" s="1">
        <f>IF(VLOOKUP(A89,FPM!$A$5:$B$858,2,FALSE)&gt;VLOOKUP(A89,ICMS!$A$1:$B$854,2,FALSE),0.01,IF(VLOOKUP(A89,'Área Sudene Idene'!$A$1:$B$856,2,FALSE)="sudene/idene",0.05,IF(VLOOKUP(Resumo!A89,'IDH-M'!$A$1:$C$857,3,FALSE)&lt;=0.776,0.05,0.1)))</f>
        <v>0.01</v>
      </c>
      <c r="C89" s="21">
        <f>IF(VLOOKUP(A89,FPM!$A$5:$B$858,2,FALSE)/0.8&gt;VLOOKUP(A89,ICMS!$A$1:$B$854,2,FALSE),0.01,IF(VLOOKUP(A89,'Área Sudene Idene'!$A$1:$B$856,2,FALSE)="sudene/idene",0.05,IF(VLOOKUP(Resumo!A89,'IDH-M'!$A$1:$C$857,3,FALSE)&lt;=0.776,0.05,0.1)))</f>
        <v>0.01</v>
      </c>
      <c r="D89" s="21">
        <f t="shared" si="1"/>
        <v>0</v>
      </c>
    </row>
    <row r="90" spans="1:4" hidden="1" x14ac:dyDescent="0.25">
      <c r="A90" s="2" t="s">
        <v>96</v>
      </c>
      <c r="B90" s="1">
        <f>IF(VLOOKUP(A90,FPM!$A$5:$B$858,2,FALSE)&gt;VLOOKUP(A90,ICMS!$A$1:$B$854,2,FALSE),0.01,IF(VLOOKUP(A90,'Área Sudene Idene'!$A$1:$B$856,2,FALSE)="sudene/idene",0.05,IF(VLOOKUP(Resumo!A90,'IDH-M'!$A$1:$C$857,3,FALSE)&lt;=0.776,0.05,0.1)))</f>
        <v>0.01</v>
      </c>
      <c r="C90" s="21">
        <f>IF(VLOOKUP(A90,FPM!$A$5:$B$858,2,FALSE)/0.8&gt;VLOOKUP(A90,ICMS!$A$1:$B$854,2,FALSE),0.01,IF(VLOOKUP(A90,'Área Sudene Idene'!$A$1:$B$856,2,FALSE)="sudene/idene",0.05,IF(VLOOKUP(Resumo!A90,'IDH-M'!$A$1:$C$857,3,FALSE)&lt;=0.776,0.05,0.1)))</f>
        <v>0.01</v>
      </c>
      <c r="D90" s="21">
        <f t="shared" si="1"/>
        <v>0</v>
      </c>
    </row>
    <row r="91" spans="1:4" hidden="1" x14ac:dyDescent="0.25">
      <c r="A91" s="2" t="s">
        <v>97</v>
      </c>
      <c r="B91" s="1">
        <f>IF(VLOOKUP(A91,FPM!$A$5:$B$858,2,FALSE)&gt;VLOOKUP(A91,ICMS!$A$1:$B$854,2,FALSE),0.01,IF(VLOOKUP(A91,'Área Sudene Idene'!$A$1:$B$856,2,FALSE)="sudene/idene",0.05,IF(VLOOKUP(Resumo!A91,'IDH-M'!$A$1:$C$857,3,FALSE)&lt;=0.776,0.05,0.1)))</f>
        <v>0.01</v>
      </c>
      <c r="C91" s="21">
        <f>IF(VLOOKUP(A91,FPM!$A$5:$B$858,2,FALSE)/0.8&gt;VLOOKUP(A91,ICMS!$A$1:$B$854,2,FALSE),0.01,IF(VLOOKUP(A91,'Área Sudene Idene'!$A$1:$B$856,2,FALSE)="sudene/idene",0.05,IF(VLOOKUP(Resumo!A91,'IDH-M'!$A$1:$C$857,3,FALSE)&lt;=0.776,0.05,0.1)))</f>
        <v>0.01</v>
      </c>
      <c r="D91" s="21">
        <f t="shared" si="1"/>
        <v>0</v>
      </c>
    </row>
    <row r="92" spans="1:4" hidden="1" x14ac:dyDescent="0.25">
      <c r="A92" s="2" t="s">
        <v>98</v>
      </c>
      <c r="B92" s="1">
        <f>IF(VLOOKUP(A92,FPM!$A$5:$B$858,2,FALSE)&gt;VLOOKUP(A92,ICMS!$A$1:$B$854,2,FALSE),0.01,IF(VLOOKUP(A92,'Área Sudene Idene'!$A$1:$B$856,2,FALSE)="sudene/idene",0.05,IF(VLOOKUP(Resumo!A92,'IDH-M'!$A$1:$C$857,3,FALSE)&lt;=0.776,0.05,0.1)))</f>
        <v>0.01</v>
      </c>
      <c r="C92" s="21">
        <f>IF(VLOOKUP(A92,FPM!$A$5:$B$858,2,FALSE)/0.8&gt;VLOOKUP(A92,ICMS!$A$1:$B$854,2,FALSE),0.01,IF(VLOOKUP(A92,'Área Sudene Idene'!$A$1:$B$856,2,FALSE)="sudene/idene",0.05,IF(VLOOKUP(Resumo!A92,'IDH-M'!$A$1:$C$857,3,FALSE)&lt;=0.776,0.05,0.1)))</f>
        <v>0.01</v>
      </c>
      <c r="D92" s="21">
        <f t="shared" si="1"/>
        <v>0</v>
      </c>
    </row>
    <row r="93" spans="1:4" hidden="1" x14ac:dyDescent="0.25">
      <c r="A93" s="2" t="s">
        <v>99</v>
      </c>
      <c r="B93" s="1">
        <f>IF(VLOOKUP(A93,FPM!$A$5:$B$858,2,FALSE)&gt;VLOOKUP(A93,ICMS!$A$1:$B$854,2,FALSE),0.01,IF(VLOOKUP(A93,'Área Sudene Idene'!$A$1:$B$856,2,FALSE)="sudene/idene",0.05,IF(VLOOKUP(Resumo!A93,'IDH-M'!$A$1:$C$857,3,FALSE)&lt;=0.776,0.05,0.1)))</f>
        <v>0.01</v>
      </c>
      <c r="C93" s="21">
        <f>IF(VLOOKUP(A93,FPM!$A$5:$B$858,2,FALSE)/0.8&gt;VLOOKUP(A93,ICMS!$A$1:$B$854,2,FALSE),0.01,IF(VLOOKUP(A93,'Área Sudene Idene'!$A$1:$B$856,2,FALSE)="sudene/idene",0.05,IF(VLOOKUP(Resumo!A93,'IDH-M'!$A$1:$C$857,3,FALSE)&lt;=0.776,0.05,0.1)))</f>
        <v>0.01</v>
      </c>
      <c r="D93" s="21">
        <f t="shared" si="1"/>
        <v>0</v>
      </c>
    </row>
    <row r="94" spans="1:4" hidden="1" x14ac:dyDescent="0.25">
      <c r="A94" s="2" t="s">
        <v>100</v>
      </c>
      <c r="B94" s="1">
        <f>IF(VLOOKUP(A94,FPM!$A$5:$B$858,2,FALSE)&gt;VLOOKUP(A94,ICMS!$A$1:$B$854,2,FALSE),0.01,IF(VLOOKUP(A94,'Área Sudene Idene'!$A$1:$B$856,2,FALSE)="sudene/idene",0.05,IF(VLOOKUP(Resumo!A94,'IDH-M'!$A$1:$C$857,3,FALSE)&lt;=0.776,0.05,0.1)))</f>
        <v>0.01</v>
      </c>
      <c r="C94" s="21">
        <f>IF(VLOOKUP(A94,FPM!$A$5:$B$858,2,FALSE)/0.8&gt;VLOOKUP(A94,ICMS!$A$1:$B$854,2,FALSE),0.01,IF(VLOOKUP(A94,'Área Sudene Idene'!$A$1:$B$856,2,FALSE)="sudene/idene",0.05,IF(VLOOKUP(Resumo!A94,'IDH-M'!$A$1:$C$857,3,FALSE)&lt;=0.776,0.05,0.1)))</f>
        <v>0.01</v>
      </c>
      <c r="D94" s="21">
        <f t="shared" si="1"/>
        <v>0</v>
      </c>
    </row>
    <row r="95" spans="1:4" hidden="1" x14ac:dyDescent="0.25">
      <c r="A95" s="2" t="s">
        <v>101</v>
      </c>
      <c r="B95" s="1">
        <f>IF(VLOOKUP(A95,FPM!$A$5:$B$858,2,FALSE)&gt;VLOOKUP(A95,ICMS!$A$1:$B$854,2,FALSE),0.01,IF(VLOOKUP(A95,'Área Sudene Idene'!$A$1:$B$856,2,FALSE)="sudene/idene",0.05,IF(VLOOKUP(Resumo!A95,'IDH-M'!$A$1:$C$857,3,FALSE)&lt;=0.776,0.05,0.1)))</f>
        <v>0.01</v>
      </c>
      <c r="C95" s="21">
        <f>IF(VLOOKUP(A95,FPM!$A$5:$B$858,2,FALSE)/0.8&gt;VLOOKUP(A95,ICMS!$A$1:$B$854,2,FALSE),0.01,IF(VLOOKUP(A95,'Área Sudene Idene'!$A$1:$B$856,2,FALSE)="sudene/idene",0.05,IF(VLOOKUP(Resumo!A95,'IDH-M'!$A$1:$C$857,3,FALSE)&lt;=0.776,0.05,0.1)))</f>
        <v>0.01</v>
      </c>
      <c r="D95" s="21">
        <f t="shared" si="1"/>
        <v>0</v>
      </c>
    </row>
    <row r="96" spans="1:4" hidden="1" x14ac:dyDescent="0.25">
      <c r="A96" s="2" t="s">
        <v>102</v>
      </c>
      <c r="B96" s="1">
        <f>IF(VLOOKUP(A96,FPM!$A$5:$B$858,2,FALSE)&gt;VLOOKUP(A96,ICMS!$A$1:$B$854,2,FALSE),0.01,IF(VLOOKUP(A96,'Área Sudene Idene'!$A$1:$B$856,2,FALSE)="sudene/idene",0.05,IF(VLOOKUP(Resumo!A96,'IDH-M'!$A$1:$C$857,3,FALSE)&lt;=0.776,0.05,0.1)))</f>
        <v>0.01</v>
      </c>
      <c r="C96" s="21">
        <f>IF(VLOOKUP(A96,FPM!$A$5:$B$858,2,FALSE)/0.8&gt;VLOOKUP(A96,ICMS!$A$1:$B$854,2,FALSE),0.01,IF(VLOOKUP(A96,'Área Sudene Idene'!$A$1:$B$856,2,FALSE)="sudene/idene",0.05,IF(VLOOKUP(Resumo!A96,'IDH-M'!$A$1:$C$857,3,FALSE)&lt;=0.776,0.05,0.1)))</f>
        <v>0.01</v>
      </c>
      <c r="D96" s="21">
        <f t="shared" si="1"/>
        <v>0</v>
      </c>
    </row>
    <row r="97" spans="1:4" hidden="1" x14ac:dyDescent="0.25">
      <c r="A97" s="2" t="s">
        <v>103</v>
      </c>
      <c r="B97" s="1">
        <f>IF(VLOOKUP(A97,FPM!$A$5:$B$858,2,FALSE)&gt;VLOOKUP(A97,ICMS!$A$1:$B$854,2,FALSE),0.01,IF(VLOOKUP(A97,'Área Sudene Idene'!$A$1:$B$856,2,FALSE)="sudene/idene",0.05,IF(VLOOKUP(Resumo!A97,'IDH-M'!$A$1:$C$857,3,FALSE)&lt;=0.776,0.05,0.1)))</f>
        <v>0.01</v>
      </c>
      <c r="C97" s="21">
        <f>IF(VLOOKUP(A97,FPM!$A$5:$B$858,2,FALSE)/0.8&gt;VLOOKUP(A97,ICMS!$A$1:$B$854,2,FALSE),0.01,IF(VLOOKUP(A97,'Área Sudene Idene'!$A$1:$B$856,2,FALSE)="sudene/idene",0.05,IF(VLOOKUP(Resumo!A97,'IDH-M'!$A$1:$C$857,3,FALSE)&lt;=0.776,0.05,0.1)))</f>
        <v>0.01</v>
      </c>
      <c r="D97" s="21">
        <f t="shared" si="1"/>
        <v>0</v>
      </c>
    </row>
    <row r="98" spans="1:4" hidden="1" x14ac:dyDescent="0.25">
      <c r="A98" s="2" t="s">
        <v>104</v>
      </c>
      <c r="B98" s="1">
        <f>IF(VLOOKUP(A98,FPM!$A$5:$B$858,2,FALSE)&gt;VLOOKUP(A98,ICMS!$A$1:$B$854,2,FALSE),0.01,IF(VLOOKUP(A98,'Área Sudene Idene'!$A$1:$B$856,2,FALSE)="sudene/idene",0.05,IF(VLOOKUP(Resumo!A98,'IDH-M'!$A$1:$C$857,3,FALSE)&lt;=0.776,0.05,0.1)))</f>
        <v>0.05</v>
      </c>
      <c r="C98" s="21">
        <f>IF(VLOOKUP(A98,FPM!$A$5:$B$858,2,FALSE)/0.8&gt;VLOOKUP(A98,ICMS!$A$1:$B$854,2,FALSE),0.01,IF(VLOOKUP(A98,'Área Sudene Idene'!$A$1:$B$856,2,FALSE)="sudene/idene",0.05,IF(VLOOKUP(Resumo!A98,'IDH-M'!$A$1:$C$857,3,FALSE)&lt;=0.776,0.05,0.1)))</f>
        <v>0.05</v>
      </c>
      <c r="D98" s="21">
        <f t="shared" si="1"/>
        <v>0</v>
      </c>
    </row>
    <row r="99" spans="1:4" hidden="1" x14ac:dyDescent="0.25">
      <c r="A99" s="2" t="s">
        <v>105</v>
      </c>
      <c r="B99" s="1">
        <f>IF(VLOOKUP(A99,FPM!$A$5:$B$858,2,FALSE)&gt;VLOOKUP(A99,ICMS!$A$1:$B$854,2,FALSE),0.01,IF(VLOOKUP(A99,'Área Sudene Idene'!$A$1:$B$856,2,FALSE)="sudene/idene",0.05,IF(VLOOKUP(Resumo!A99,'IDH-M'!$A$1:$C$857,3,FALSE)&lt;=0.776,0.05,0.1)))</f>
        <v>0.01</v>
      </c>
      <c r="C99" s="21">
        <f>IF(VLOOKUP(A99,FPM!$A$5:$B$858,2,FALSE)/0.8&gt;VLOOKUP(A99,ICMS!$A$1:$B$854,2,FALSE),0.01,IF(VLOOKUP(A99,'Área Sudene Idene'!$A$1:$B$856,2,FALSE)="sudene/idene",0.05,IF(VLOOKUP(Resumo!A99,'IDH-M'!$A$1:$C$857,3,FALSE)&lt;=0.776,0.05,0.1)))</f>
        <v>0.01</v>
      </c>
      <c r="D99" s="21">
        <f t="shared" si="1"/>
        <v>0</v>
      </c>
    </row>
    <row r="100" spans="1:4" hidden="1" x14ac:dyDescent="0.25">
      <c r="A100" s="2" t="s">
        <v>106</v>
      </c>
      <c r="B100" s="1">
        <f>IF(VLOOKUP(A100,FPM!$A$5:$B$858,2,FALSE)&gt;VLOOKUP(A100,ICMS!$A$1:$B$854,2,FALSE),0.01,IF(VLOOKUP(A100,'Área Sudene Idene'!$A$1:$B$856,2,FALSE)="sudene/idene",0.05,IF(VLOOKUP(Resumo!A100,'IDH-M'!$A$1:$C$857,3,FALSE)&lt;=0.776,0.05,0.1)))</f>
        <v>0.01</v>
      </c>
      <c r="C100" s="21">
        <f>IF(VLOOKUP(A100,FPM!$A$5:$B$858,2,FALSE)/0.8&gt;VLOOKUP(A100,ICMS!$A$1:$B$854,2,FALSE),0.01,IF(VLOOKUP(A100,'Área Sudene Idene'!$A$1:$B$856,2,FALSE)="sudene/idene",0.05,IF(VLOOKUP(Resumo!A100,'IDH-M'!$A$1:$C$857,3,FALSE)&lt;=0.776,0.05,0.1)))</f>
        <v>0.01</v>
      </c>
      <c r="D100" s="21">
        <f t="shared" si="1"/>
        <v>0</v>
      </c>
    </row>
    <row r="101" spans="1:4" hidden="1" x14ac:dyDescent="0.25">
      <c r="A101" s="2" t="s">
        <v>107</v>
      </c>
      <c r="B101" s="1">
        <f>IF(VLOOKUP(A101,FPM!$A$5:$B$858,2,FALSE)&gt;VLOOKUP(A101,ICMS!$A$1:$B$854,2,FALSE),0.01,IF(VLOOKUP(A101,'Área Sudene Idene'!$A$1:$B$856,2,FALSE)="sudene/idene",0.05,IF(VLOOKUP(Resumo!A101,'IDH-M'!$A$1:$C$857,3,FALSE)&lt;=0.776,0.05,0.1)))</f>
        <v>0.01</v>
      </c>
      <c r="C101" s="21">
        <f>IF(VLOOKUP(A101,FPM!$A$5:$B$858,2,FALSE)/0.8&gt;VLOOKUP(A101,ICMS!$A$1:$B$854,2,FALSE),0.01,IF(VLOOKUP(A101,'Área Sudene Idene'!$A$1:$B$856,2,FALSE)="sudene/idene",0.05,IF(VLOOKUP(Resumo!A101,'IDH-M'!$A$1:$C$857,3,FALSE)&lt;=0.776,0.05,0.1)))</f>
        <v>0.01</v>
      </c>
      <c r="D101" s="21">
        <f t="shared" si="1"/>
        <v>0</v>
      </c>
    </row>
    <row r="102" spans="1:4" hidden="1" x14ac:dyDescent="0.25">
      <c r="A102" s="2" t="s">
        <v>108</v>
      </c>
      <c r="B102" s="1">
        <f>IF(VLOOKUP(A102,FPM!$A$5:$B$858,2,FALSE)&gt;VLOOKUP(A102,ICMS!$A$1:$B$854,2,FALSE),0.01,IF(VLOOKUP(A102,'Área Sudene Idene'!$A$1:$B$856,2,FALSE)="sudene/idene",0.05,IF(VLOOKUP(Resumo!A102,'IDH-M'!$A$1:$C$857,3,FALSE)&lt;=0.776,0.05,0.1)))</f>
        <v>0.01</v>
      </c>
      <c r="C102" s="21">
        <f>IF(VLOOKUP(A102,FPM!$A$5:$B$858,2,FALSE)/0.8&gt;VLOOKUP(A102,ICMS!$A$1:$B$854,2,FALSE),0.01,IF(VLOOKUP(A102,'Área Sudene Idene'!$A$1:$B$856,2,FALSE)="sudene/idene",0.05,IF(VLOOKUP(Resumo!A102,'IDH-M'!$A$1:$C$857,3,FALSE)&lt;=0.776,0.05,0.1)))</f>
        <v>0.01</v>
      </c>
      <c r="D102" s="21">
        <f t="shared" si="1"/>
        <v>0</v>
      </c>
    </row>
    <row r="103" spans="1:4" hidden="1" x14ac:dyDescent="0.25">
      <c r="A103" s="2" t="s">
        <v>109</v>
      </c>
      <c r="B103" s="1">
        <f>IF(VLOOKUP(A103,FPM!$A$5:$B$858,2,FALSE)&gt;VLOOKUP(A103,ICMS!$A$1:$B$854,2,FALSE),0.01,IF(VLOOKUP(A103,'Área Sudene Idene'!$A$1:$B$856,2,FALSE)="sudene/idene",0.05,IF(VLOOKUP(Resumo!A103,'IDH-M'!$A$1:$C$857,3,FALSE)&lt;=0.776,0.05,0.1)))</f>
        <v>0.01</v>
      </c>
      <c r="C103" s="21">
        <f>IF(VLOOKUP(A103,FPM!$A$5:$B$858,2,FALSE)/0.8&gt;VLOOKUP(A103,ICMS!$A$1:$B$854,2,FALSE),0.01,IF(VLOOKUP(A103,'Área Sudene Idene'!$A$1:$B$856,2,FALSE)="sudene/idene",0.05,IF(VLOOKUP(Resumo!A103,'IDH-M'!$A$1:$C$857,3,FALSE)&lt;=0.776,0.05,0.1)))</f>
        <v>0.01</v>
      </c>
      <c r="D103" s="21">
        <f t="shared" si="1"/>
        <v>0</v>
      </c>
    </row>
    <row r="104" spans="1:4" hidden="1" x14ac:dyDescent="0.25">
      <c r="A104" s="2" t="s">
        <v>110</v>
      </c>
      <c r="B104" s="1">
        <f>IF(VLOOKUP(A104,FPM!$A$5:$B$858,2,FALSE)&gt;VLOOKUP(A104,ICMS!$A$1:$B$854,2,FALSE),0.01,IF(VLOOKUP(A104,'Área Sudene Idene'!$A$1:$B$856,2,FALSE)="sudene/idene",0.05,IF(VLOOKUP(Resumo!A104,'IDH-M'!$A$1:$C$857,3,FALSE)&lt;=0.776,0.05,0.1)))</f>
        <v>0.01</v>
      </c>
      <c r="C104" s="21">
        <f>IF(VLOOKUP(A104,FPM!$A$5:$B$858,2,FALSE)/0.8&gt;VLOOKUP(A104,ICMS!$A$1:$B$854,2,FALSE),0.01,IF(VLOOKUP(A104,'Área Sudene Idene'!$A$1:$B$856,2,FALSE)="sudene/idene",0.05,IF(VLOOKUP(Resumo!A104,'IDH-M'!$A$1:$C$857,3,FALSE)&lt;=0.776,0.05,0.1)))</f>
        <v>0.01</v>
      </c>
      <c r="D104" s="21">
        <f t="shared" si="1"/>
        <v>0</v>
      </c>
    </row>
    <row r="105" spans="1:4" hidden="1" x14ac:dyDescent="0.25">
      <c r="A105" s="2" t="s">
        <v>111</v>
      </c>
      <c r="B105" s="1">
        <f>IF(VLOOKUP(A105,FPM!$A$5:$B$858,2,FALSE)&gt;VLOOKUP(A105,ICMS!$A$1:$B$854,2,FALSE),0.01,IF(VLOOKUP(A105,'Área Sudene Idene'!$A$1:$B$856,2,FALSE)="sudene/idene",0.05,IF(VLOOKUP(Resumo!A105,'IDH-M'!$A$1:$C$857,3,FALSE)&lt;=0.776,0.05,0.1)))</f>
        <v>0.01</v>
      </c>
      <c r="C105" s="21">
        <f>IF(VLOOKUP(A105,FPM!$A$5:$B$858,2,FALSE)/0.8&gt;VLOOKUP(A105,ICMS!$A$1:$B$854,2,FALSE),0.01,IF(VLOOKUP(A105,'Área Sudene Idene'!$A$1:$B$856,2,FALSE)="sudene/idene",0.05,IF(VLOOKUP(Resumo!A105,'IDH-M'!$A$1:$C$857,3,FALSE)&lt;=0.776,0.05,0.1)))</f>
        <v>0.01</v>
      </c>
      <c r="D105" s="21">
        <f t="shared" si="1"/>
        <v>0</v>
      </c>
    </row>
    <row r="106" spans="1:4" hidden="1" x14ac:dyDescent="0.25">
      <c r="A106" s="2" t="s">
        <v>112</v>
      </c>
      <c r="B106" s="1">
        <f>IF(VLOOKUP(A106,FPM!$A$5:$B$858,2,FALSE)&gt;VLOOKUP(A106,ICMS!$A$1:$B$854,2,FALSE),0.01,IF(VLOOKUP(A106,'Área Sudene Idene'!$A$1:$B$856,2,FALSE)="sudene/idene",0.05,IF(VLOOKUP(Resumo!A106,'IDH-M'!$A$1:$C$857,3,FALSE)&lt;=0.776,0.05,0.1)))</f>
        <v>0.01</v>
      </c>
      <c r="C106" s="21">
        <f>IF(VLOOKUP(A106,FPM!$A$5:$B$858,2,FALSE)/0.8&gt;VLOOKUP(A106,ICMS!$A$1:$B$854,2,FALSE),0.01,IF(VLOOKUP(A106,'Área Sudene Idene'!$A$1:$B$856,2,FALSE)="sudene/idene",0.05,IF(VLOOKUP(Resumo!A106,'IDH-M'!$A$1:$C$857,3,FALSE)&lt;=0.776,0.05,0.1)))</f>
        <v>0.01</v>
      </c>
      <c r="D106" s="21">
        <f t="shared" si="1"/>
        <v>0</v>
      </c>
    </row>
    <row r="107" spans="1:4" hidden="1" x14ac:dyDescent="0.25">
      <c r="A107" s="2" t="s">
        <v>113</v>
      </c>
      <c r="B107" s="1">
        <f>IF(VLOOKUP(A107,FPM!$A$5:$B$858,2,FALSE)&gt;VLOOKUP(A107,ICMS!$A$1:$B$854,2,FALSE),0.01,IF(VLOOKUP(A107,'Área Sudene Idene'!$A$1:$B$856,2,FALSE)="sudene/idene",0.05,IF(VLOOKUP(Resumo!A107,'IDH-M'!$A$1:$C$857,3,FALSE)&lt;=0.776,0.05,0.1)))</f>
        <v>0.01</v>
      </c>
      <c r="C107" s="21">
        <f>IF(VLOOKUP(A107,FPM!$A$5:$B$858,2,FALSE)/0.8&gt;VLOOKUP(A107,ICMS!$A$1:$B$854,2,FALSE),0.01,IF(VLOOKUP(A107,'Área Sudene Idene'!$A$1:$B$856,2,FALSE)="sudene/idene",0.05,IF(VLOOKUP(Resumo!A107,'IDH-M'!$A$1:$C$857,3,FALSE)&lt;=0.776,0.05,0.1)))</f>
        <v>0.01</v>
      </c>
      <c r="D107" s="21">
        <f t="shared" si="1"/>
        <v>0</v>
      </c>
    </row>
    <row r="108" spans="1:4" hidden="1" x14ac:dyDescent="0.25">
      <c r="A108" s="2" t="s">
        <v>114</v>
      </c>
      <c r="B108" s="1">
        <f>IF(VLOOKUP(A108,FPM!$A$5:$B$858,2,FALSE)&gt;VLOOKUP(A108,ICMS!$A$1:$B$854,2,FALSE),0.01,IF(VLOOKUP(A108,'Área Sudene Idene'!$A$1:$B$856,2,FALSE)="sudene/idene",0.05,IF(VLOOKUP(Resumo!A108,'IDH-M'!$A$1:$C$857,3,FALSE)&lt;=0.776,0.05,0.1)))</f>
        <v>0.01</v>
      </c>
      <c r="C108" s="21">
        <f>IF(VLOOKUP(A108,FPM!$A$5:$B$858,2,FALSE)/0.8&gt;VLOOKUP(A108,ICMS!$A$1:$B$854,2,FALSE),0.01,IF(VLOOKUP(A108,'Área Sudene Idene'!$A$1:$B$856,2,FALSE)="sudene/idene",0.05,IF(VLOOKUP(Resumo!A108,'IDH-M'!$A$1:$C$857,3,FALSE)&lt;=0.776,0.05,0.1)))</f>
        <v>0.01</v>
      </c>
      <c r="D108" s="21">
        <f t="shared" si="1"/>
        <v>0</v>
      </c>
    </row>
    <row r="109" spans="1:4" hidden="1" x14ac:dyDescent="0.25">
      <c r="A109" s="2" t="s">
        <v>115</v>
      </c>
      <c r="B109" s="1">
        <f>IF(VLOOKUP(A109,FPM!$A$5:$B$858,2,FALSE)&gt;VLOOKUP(A109,ICMS!$A$1:$B$854,2,FALSE),0.01,IF(VLOOKUP(A109,'Área Sudene Idene'!$A$1:$B$856,2,FALSE)="sudene/idene",0.05,IF(VLOOKUP(Resumo!A109,'IDH-M'!$A$1:$C$857,3,FALSE)&lt;=0.776,0.05,0.1)))</f>
        <v>0.05</v>
      </c>
      <c r="C109" s="21">
        <f>IF(VLOOKUP(A109,FPM!$A$5:$B$858,2,FALSE)/0.8&gt;VLOOKUP(A109,ICMS!$A$1:$B$854,2,FALSE),0.01,IF(VLOOKUP(A109,'Área Sudene Idene'!$A$1:$B$856,2,FALSE)="sudene/idene",0.05,IF(VLOOKUP(Resumo!A109,'IDH-M'!$A$1:$C$857,3,FALSE)&lt;=0.776,0.05,0.1)))</f>
        <v>0.05</v>
      </c>
      <c r="D109" s="21">
        <f t="shared" si="1"/>
        <v>0</v>
      </c>
    </row>
    <row r="110" spans="1:4" hidden="1" x14ac:dyDescent="0.25">
      <c r="A110" s="2" t="s">
        <v>116</v>
      </c>
      <c r="B110" s="1">
        <f>IF(VLOOKUP(A110,FPM!$A$5:$B$858,2,FALSE)&gt;VLOOKUP(A110,ICMS!$A$1:$B$854,2,FALSE),0.01,IF(VLOOKUP(A110,'Área Sudene Idene'!$A$1:$B$856,2,FALSE)="sudene/idene",0.05,IF(VLOOKUP(Resumo!A110,'IDH-M'!$A$1:$C$857,3,FALSE)&lt;=0.776,0.05,0.1)))</f>
        <v>0.01</v>
      </c>
      <c r="C110" s="21">
        <f>IF(VLOOKUP(A110,FPM!$A$5:$B$858,2,FALSE)/0.8&gt;VLOOKUP(A110,ICMS!$A$1:$B$854,2,FALSE),0.01,IF(VLOOKUP(A110,'Área Sudene Idene'!$A$1:$B$856,2,FALSE)="sudene/idene",0.05,IF(VLOOKUP(Resumo!A110,'IDH-M'!$A$1:$C$857,3,FALSE)&lt;=0.776,0.05,0.1)))</f>
        <v>0.01</v>
      </c>
      <c r="D110" s="21">
        <f t="shared" si="1"/>
        <v>0</v>
      </c>
    </row>
    <row r="111" spans="1:4" hidden="1" x14ac:dyDescent="0.25">
      <c r="A111" s="2" t="s">
        <v>117</v>
      </c>
      <c r="B111" s="1">
        <f>IF(VLOOKUP(A111,FPM!$A$5:$B$858,2,FALSE)&gt;VLOOKUP(A111,ICMS!$A$1:$B$854,2,FALSE),0.01,IF(VLOOKUP(A111,'Área Sudene Idene'!$A$1:$B$856,2,FALSE)="sudene/idene",0.05,IF(VLOOKUP(Resumo!A111,'IDH-M'!$A$1:$C$857,3,FALSE)&lt;=0.776,0.05,0.1)))</f>
        <v>0.01</v>
      </c>
      <c r="C111" s="21">
        <f>IF(VLOOKUP(A111,FPM!$A$5:$B$858,2,FALSE)/0.8&gt;VLOOKUP(A111,ICMS!$A$1:$B$854,2,FALSE),0.01,IF(VLOOKUP(A111,'Área Sudene Idene'!$A$1:$B$856,2,FALSE)="sudene/idene",0.05,IF(VLOOKUP(Resumo!A111,'IDH-M'!$A$1:$C$857,3,FALSE)&lt;=0.776,0.05,0.1)))</f>
        <v>0.01</v>
      </c>
      <c r="D111" s="21">
        <f t="shared" si="1"/>
        <v>0</v>
      </c>
    </row>
    <row r="112" spans="1:4" hidden="1" x14ac:dyDescent="0.25">
      <c r="A112" s="2" t="s">
        <v>118</v>
      </c>
      <c r="B112" s="1">
        <f>IF(VLOOKUP(A112,FPM!$A$5:$B$858,2,FALSE)&gt;VLOOKUP(A112,ICMS!$A$1:$B$854,2,FALSE),0.01,IF(VLOOKUP(A112,'Área Sudene Idene'!$A$1:$B$856,2,FALSE)="sudene/idene",0.05,IF(VLOOKUP(Resumo!A112,'IDH-M'!$A$1:$C$857,3,FALSE)&lt;=0.776,0.05,0.1)))</f>
        <v>0.01</v>
      </c>
      <c r="C112" s="21">
        <f>IF(VLOOKUP(A112,FPM!$A$5:$B$858,2,FALSE)/0.8&gt;VLOOKUP(A112,ICMS!$A$1:$B$854,2,FALSE),0.01,IF(VLOOKUP(A112,'Área Sudene Idene'!$A$1:$B$856,2,FALSE)="sudene/idene",0.05,IF(VLOOKUP(Resumo!A112,'IDH-M'!$A$1:$C$857,3,FALSE)&lt;=0.776,0.05,0.1)))</f>
        <v>0.01</v>
      </c>
      <c r="D112" s="21">
        <f t="shared" si="1"/>
        <v>0</v>
      </c>
    </row>
    <row r="113" spans="1:4" hidden="1" x14ac:dyDescent="0.25">
      <c r="A113" s="2" t="s">
        <v>119</v>
      </c>
      <c r="B113" s="1">
        <f>IF(VLOOKUP(A113,FPM!$A$5:$B$858,2,FALSE)&gt;VLOOKUP(A113,ICMS!$A$1:$B$854,2,FALSE),0.01,IF(VLOOKUP(A113,'Área Sudene Idene'!$A$1:$B$856,2,FALSE)="sudene/idene",0.05,IF(VLOOKUP(Resumo!A113,'IDH-M'!$A$1:$C$857,3,FALSE)&lt;=0.776,0.05,0.1)))</f>
        <v>0.01</v>
      </c>
      <c r="C113" s="21">
        <f>IF(VLOOKUP(A113,FPM!$A$5:$B$858,2,FALSE)/0.8&gt;VLOOKUP(A113,ICMS!$A$1:$B$854,2,FALSE),0.01,IF(VLOOKUP(A113,'Área Sudene Idene'!$A$1:$B$856,2,FALSE)="sudene/idene",0.05,IF(VLOOKUP(Resumo!A113,'IDH-M'!$A$1:$C$857,3,FALSE)&lt;=0.776,0.05,0.1)))</f>
        <v>0.01</v>
      </c>
      <c r="D113" s="21">
        <f t="shared" si="1"/>
        <v>0</v>
      </c>
    </row>
    <row r="114" spans="1:4" hidden="1" x14ac:dyDescent="0.25">
      <c r="A114" s="2" t="s">
        <v>120</v>
      </c>
      <c r="B114" s="1">
        <f>IF(VLOOKUP(A114,FPM!$A$5:$B$858,2,FALSE)&gt;VLOOKUP(A114,ICMS!$A$1:$B$854,2,FALSE),0.01,IF(VLOOKUP(A114,'Área Sudene Idene'!$A$1:$B$856,2,FALSE)="sudene/idene",0.05,IF(VLOOKUP(Resumo!A114,'IDH-M'!$A$1:$C$857,3,FALSE)&lt;=0.776,0.05,0.1)))</f>
        <v>0.01</v>
      </c>
      <c r="C114" s="21">
        <f>IF(VLOOKUP(A114,FPM!$A$5:$B$858,2,FALSE)/0.8&gt;VLOOKUP(A114,ICMS!$A$1:$B$854,2,FALSE),0.01,IF(VLOOKUP(A114,'Área Sudene Idene'!$A$1:$B$856,2,FALSE)="sudene/idene",0.05,IF(VLOOKUP(Resumo!A114,'IDH-M'!$A$1:$C$857,3,FALSE)&lt;=0.776,0.05,0.1)))</f>
        <v>0.01</v>
      </c>
      <c r="D114" s="21">
        <f t="shared" si="1"/>
        <v>0</v>
      </c>
    </row>
    <row r="115" spans="1:4" hidden="1" x14ac:dyDescent="0.25">
      <c r="A115" s="2" t="s">
        <v>121</v>
      </c>
      <c r="B115" s="1">
        <f>IF(VLOOKUP(A115,FPM!$A$5:$B$858,2,FALSE)&gt;VLOOKUP(A115,ICMS!$A$1:$B$854,2,FALSE),0.01,IF(VLOOKUP(A115,'Área Sudene Idene'!$A$1:$B$856,2,FALSE)="sudene/idene",0.05,IF(VLOOKUP(Resumo!A115,'IDH-M'!$A$1:$C$857,3,FALSE)&lt;=0.776,0.05,0.1)))</f>
        <v>0.01</v>
      </c>
      <c r="C115" s="21">
        <f>IF(VLOOKUP(A115,FPM!$A$5:$B$858,2,FALSE)/0.8&gt;VLOOKUP(A115,ICMS!$A$1:$B$854,2,FALSE),0.01,IF(VLOOKUP(A115,'Área Sudene Idene'!$A$1:$B$856,2,FALSE)="sudene/idene",0.05,IF(VLOOKUP(Resumo!A115,'IDH-M'!$A$1:$C$857,3,FALSE)&lt;=0.776,0.05,0.1)))</f>
        <v>0.01</v>
      </c>
      <c r="D115" s="21">
        <f t="shared" si="1"/>
        <v>0</v>
      </c>
    </row>
    <row r="116" spans="1:4" hidden="1" x14ac:dyDescent="0.25">
      <c r="A116" s="2" t="s">
        <v>122</v>
      </c>
      <c r="B116" s="1">
        <f>IF(VLOOKUP(A116,FPM!$A$5:$B$858,2,FALSE)&gt;VLOOKUP(A116,ICMS!$A$1:$B$854,2,FALSE),0.01,IF(VLOOKUP(A116,'Área Sudene Idene'!$A$1:$B$856,2,FALSE)="sudene/idene",0.05,IF(VLOOKUP(Resumo!A116,'IDH-M'!$A$1:$C$857,3,FALSE)&lt;=0.776,0.05,0.1)))</f>
        <v>0.01</v>
      </c>
      <c r="C116" s="21">
        <f>IF(VLOOKUP(A116,FPM!$A$5:$B$858,2,FALSE)/0.8&gt;VLOOKUP(A116,ICMS!$A$1:$B$854,2,FALSE),0.01,IF(VLOOKUP(A116,'Área Sudene Idene'!$A$1:$B$856,2,FALSE)="sudene/idene",0.05,IF(VLOOKUP(Resumo!A116,'IDH-M'!$A$1:$C$857,3,FALSE)&lt;=0.776,0.05,0.1)))</f>
        <v>0.01</v>
      </c>
      <c r="D116" s="21">
        <f t="shared" si="1"/>
        <v>0</v>
      </c>
    </row>
    <row r="117" spans="1:4" x14ac:dyDescent="0.25">
      <c r="A117" s="2" t="s">
        <v>123</v>
      </c>
      <c r="B117" s="1">
        <f>IF(VLOOKUP(A117,FPM!$A$5:$B$858,2,FALSE)&gt;VLOOKUP(A117,ICMS!$A$1:$B$854,2,FALSE),0.01,IF(VLOOKUP(A117,'Área Sudene Idene'!$A$1:$B$856,2,FALSE)="sudene/idene",0.05,IF(VLOOKUP(Resumo!A117,'IDH-M'!$A$1:$C$857,3,FALSE)&lt;=0.776,0.05,0.1)))</f>
        <v>0.01</v>
      </c>
      <c r="C117" s="21">
        <f>IF(VLOOKUP(A117,FPM!$A$5:$B$858,2,FALSE)/0.8&gt;VLOOKUP(A117,ICMS!$A$1:$B$854,2,FALSE),0.01,IF(VLOOKUP(A117,'Área Sudene Idene'!$A$1:$B$856,2,FALSE)="sudene/idene",0.05,IF(VLOOKUP(Resumo!A117,'IDH-M'!$A$1:$C$857,3,FALSE)&lt;=0.776,0.05,0.1)))</f>
        <v>0.01</v>
      </c>
      <c r="D117" s="21">
        <f t="shared" si="1"/>
        <v>0</v>
      </c>
    </row>
    <row r="118" spans="1:4" hidden="1" x14ac:dyDescent="0.25">
      <c r="A118" s="2" t="s">
        <v>124</v>
      </c>
      <c r="B118" s="1">
        <f>IF(VLOOKUP(A118,FPM!$A$5:$B$858,2,FALSE)&gt;VLOOKUP(A118,ICMS!$A$1:$B$854,2,FALSE),0.01,IF(VLOOKUP(A118,'Área Sudene Idene'!$A$1:$B$856,2,FALSE)="sudene/idene",0.05,IF(VLOOKUP(Resumo!A118,'IDH-M'!$A$1:$C$857,3,FALSE)&lt;=0.776,0.05,0.1)))</f>
        <v>0.01</v>
      </c>
      <c r="C118" s="21">
        <f>IF(VLOOKUP(A118,FPM!$A$5:$B$858,2,FALSE)/0.8&gt;VLOOKUP(A118,ICMS!$A$1:$B$854,2,FALSE),0.01,IF(VLOOKUP(A118,'Área Sudene Idene'!$A$1:$B$856,2,FALSE)="sudene/idene",0.05,IF(VLOOKUP(Resumo!A118,'IDH-M'!$A$1:$C$857,3,FALSE)&lt;=0.776,0.05,0.1)))</f>
        <v>0.01</v>
      </c>
      <c r="D118" s="21">
        <f t="shared" si="1"/>
        <v>0</v>
      </c>
    </row>
    <row r="119" spans="1:4" hidden="1" x14ac:dyDescent="0.25">
      <c r="A119" s="2" t="s">
        <v>125</v>
      </c>
      <c r="B119" s="1">
        <f>IF(VLOOKUP(A119,FPM!$A$5:$B$858,2,FALSE)&gt;VLOOKUP(A119,ICMS!$A$1:$B$854,2,FALSE),0.01,IF(VLOOKUP(A119,'Área Sudene Idene'!$A$1:$B$856,2,FALSE)="sudene/idene",0.05,IF(VLOOKUP(Resumo!A119,'IDH-M'!$A$1:$C$857,3,FALSE)&lt;=0.776,0.05,0.1)))</f>
        <v>0.01</v>
      </c>
      <c r="C119" s="21">
        <f>IF(VLOOKUP(A119,FPM!$A$5:$B$858,2,FALSE)/0.8&gt;VLOOKUP(A119,ICMS!$A$1:$B$854,2,FALSE),0.01,IF(VLOOKUP(A119,'Área Sudene Idene'!$A$1:$B$856,2,FALSE)="sudene/idene",0.05,IF(VLOOKUP(Resumo!A119,'IDH-M'!$A$1:$C$857,3,FALSE)&lt;=0.776,0.05,0.1)))</f>
        <v>0.01</v>
      </c>
      <c r="D119" s="21">
        <f t="shared" si="1"/>
        <v>0</v>
      </c>
    </row>
    <row r="120" spans="1:4" hidden="1" x14ac:dyDescent="0.25">
      <c r="A120" s="2" t="s">
        <v>126</v>
      </c>
      <c r="B120" s="1">
        <f>IF(VLOOKUP(A120,FPM!$A$5:$B$858,2,FALSE)&gt;VLOOKUP(A120,ICMS!$A$1:$B$854,2,FALSE),0.01,IF(VLOOKUP(A120,'Área Sudene Idene'!$A$1:$B$856,2,FALSE)="sudene/idene",0.05,IF(VLOOKUP(Resumo!A120,'IDH-M'!$A$1:$C$857,3,FALSE)&lt;=0.776,0.05,0.1)))</f>
        <v>0.01</v>
      </c>
      <c r="C120" s="21">
        <f>IF(VLOOKUP(A120,FPM!$A$5:$B$858,2,FALSE)/0.8&gt;VLOOKUP(A120,ICMS!$A$1:$B$854,2,FALSE),0.01,IF(VLOOKUP(A120,'Área Sudene Idene'!$A$1:$B$856,2,FALSE)="sudene/idene",0.05,IF(VLOOKUP(Resumo!A120,'IDH-M'!$A$1:$C$857,3,FALSE)&lt;=0.776,0.05,0.1)))</f>
        <v>0.01</v>
      </c>
      <c r="D120" s="21">
        <f t="shared" si="1"/>
        <v>0</v>
      </c>
    </row>
    <row r="121" spans="1:4" hidden="1" x14ac:dyDescent="0.25">
      <c r="A121" s="2" t="s">
        <v>127</v>
      </c>
      <c r="B121" s="1">
        <f>IF(VLOOKUP(A121,FPM!$A$5:$B$858,2,FALSE)&gt;VLOOKUP(A121,ICMS!$A$1:$B$854,2,FALSE),0.01,IF(VLOOKUP(A121,'Área Sudene Idene'!$A$1:$B$856,2,FALSE)="sudene/idene",0.05,IF(VLOOKUP(Resumo!A121,'IDH-M'!$A$1:$C$857,3,FALSE)&lt;=0.776,0.05,0.1)))</f>
        <v>0.01</v>
      </c>
      <c r="C121" s="21">
        <f>IF(VLOOKUP(A121,FPM!$A$5:$B$858,2,FALSE)/0.8&gt;VLOOKUP(A121,ICMS!$A$1:$B$854,2,FALSE),0.01,IF(VLOOKUP(A121,'Área Sudene Idene'!$A$1:$B$856,2,FALSE)="sudene/idene",0.05,IF(VLOOKUP(Resumo!A121,'IDH-M'!$A$1:$C$857,3,FALSE)&lt;=0.776,0.05,0.1)))</f>
        <v>0.01</v>
      </c>
      <c r="D121" s="21">
        <f t="shared" si="1"/>
        <v>0</v>
      </c>
    </row>
    <row r="122" spans="1:4" x14ac:dyDescent="0.25">
      <c r="A122" s="2" t="s">
        <v>128</v>
      </c>
      <c r="B122" s="1">
        <f>IF(VLOOKUP(A122,FPM!$A$5:$B$858,2,FALSE)&gt;VLOOKUP(A122,ICMS!$A$1:$B$854,2,FALSE),0.01,IF(VLOOKUP(A122,'Área Sudene Idene'!$A$1:$B$856,2,FALSE)="sudene/idene",0.05,IF(VLOOKUP(Resumo!A122,'IDH-M'!$A$1:$C$857,3,FALSE)&lt;=0.776,0.05,0.1)))</f>
        <v>0.01</v>
      </c>
      <c r="C122" s="21">
        <f>IF(VLOOKUP(A122,FPM!$A$5:$B$858,2,FALSE)/0.8&gt;VLOOKUP(A122,ICMS!$A$1:$B$854,2,FALSE),0.01,IF(VLOOKUP(A122,'Área Sudene Idene'!$A$1:$B$856,2,FALSE)="sudene/idene",0.05,IF(VLOOKUP(Resumo!A122,'IDH-M'!$A$1:$C$857,3,FALSE)&lt;=0.776,0.05,0.1)))</f>
        <v>0.01</v>
      </c>
      <c r="D122" s="21">
        <f t="shared" si="1"/>
        <v>0</v>
      </c>
    </row>
    <row r="123" spans="1:4" hidden="1" x14ac:dyDescent="0.25">
      <c r="A123" s="2" t="s">
        <v>129</v>
      </c>
      <c r="B123" s="1">
        <f>IF(VLOOKUP(A123,FPM!$A$5:$B$858,2,FALSE)&gt;VLOOKUP(A123,ICMS!$A$1:$B$854,2,FALSE),0.01,IF(VLOOKUP(A123,'Área Sudene Idene'!$A$1:$B$856,2,FALSE)="sudene/idene",0.05,IF(VLOOKUP(Resumo!A123,'IDH-M'!$A$1:$C$857,3,FALSE)&lt;=0.776,0.05,0.1)))</f>
        <v>0.01</v>
      </c>
      <c r="C123" s="21">
        <f>IF(VLOOKUP(A123,FPM!$A$5:$B$858,2,FALSE)/0.8&gt;VLOOKUP(A123,ICMS!$A$1:$B$854,2,FALSE),0.01,IF(VLOOKUP(A123,'Área Sudene Idene'!$A$1:$B$856,2,FALSE)="sudene/idene",0.05,IF(VLOOKUP(Resumo!A123,'IDH-M'!$A$1:$C$857,3,FALSE)&lt;=0.776,0.05,0.1)))</f>
        <v>0.01</v>
      </c>
      <c r="D123" s="21">
        <f t="shared" si="1"/>
        <v>0</v>
      </c>
    </row>
    <row r="124" spans="1:4" hidden="1" x14ac:dyDescent="0.25">
      <c r="A124" s="2" t="s">
        <v>130</v>
      </c>
      <c r="B124" s="1">
        <f>IF(VLOOKUP(A124,FPM!$A$5:$B$858,2,FALSE)&gt;VLOOKUP(A124,ICMS!$A$1:$B$854,2,FALSE),0.01,IF(VLOOKUP(A124,'Área Sudene Idene'!$A$1:$B$856,2,FALSE)="sudene/idene",0.05,IF(VLOOKUP(Resumo!A124,'IDH-M'!$A$1:$C$857,3,FALSE)&lt;=0.776,0.05,0.1)))</f>
        <v>0.01</v>
      </c>
      <c r="C124" s="21">
        <f>IF(VLOOKUP(A124,FPM!$A$5:$B$858,2,FALSE)/0.8&gt;VLOOKUP(A124,ICMS!$A$1:$B$854,2,FALSE),0.01,IF(VLOOKUP(A124,'Área Sudene Idene'!$A$1:$B$856,2,FALSE)="sudene/idene",0.05,IF(VLOOKUP(Resumo!A124,'IDH-M'!$A$1:$C$857,3,FALSE)&lt;=0.776,0.05,0.1)))</f>
        <v>0.01</v>
      </c>
      <c r="D124" s="21">
        <f t="shared" si="1"/>
        <v>0</v>
      </c>
    </row>
    <row r="125" spans="1:4" hidden="1" x14ac:dyDescent="0.25">
      <c r="A125" s="2" t="s">
        <v>131</v>
      </c>
      <c r="B125" s="1">
        <f>IF(VLOOKUP(A125,FPM!$A$5:$B$858,2,FALSE)&gt;VLOOKUP(A125,ICMS!$A$1:$B$854,2,FALSE),0.01,IF(VLOOKUP(A125,'Área Sudene Idene'!$A$1:$B$856,2,FALSE)="sudene/idene",0.05,IF(VLOOKUP(Resumo!A125,'IDH-M'!$A$1:$C$857,3,FALSE)&lt;=0.776,0.05,0.1)))</f>
        <v>0.01</v>
      </c>
      <c r="C125" s="21">
        <f>IF(VLOOKUP(A125,FPM!$A$5:$B$858,2,FALSE)/0.8&gt;VLOOKUP(A125,ICMS!$A$1:$B$854,2,FALSE),0.01,IF(VLOOKUP(A125,'Área Sudene Idene'!$A$1:$B$856,2,FALSE)="sudene/idene",0.05,IF(VLOOKUP(Resumo!A125,'IDH-M'!$A$1:$C$857,3,FALSE)&lt;=0.776,0.05,0.1)))</f>
        <v>0.01</v>
      </c>
      <c r="D125" s="21">
        <f t="shared" si="1"/>
        <v>0</v>
      </c>
    </row>
    <row r="126" spans="1:4" hidden="1" x14ac:dyDescent="0.25">
      <c r="A126" s="2" t="s">
        <v>132</v>
      </c>
      <c r="B126" s="1">
        <f>IF(VLOOKUP(A126,FPM!$A$5:$B$858,2,FALSE)&gt;VLOOKUP(A126,ICMS!$A$1:$B$854,2,FALSE),0.01,IF(VLOOKUP(A126,'Área Sudene Idene'!$A$1:$B$856,2,FALSE)="sudene/idene",0.05,IF(VLOOKUP(Resumo!A126,'IDH-M'!$A$1:$C$857,3,FALSE)&lt;=0.776,0.05,0.1)))</f>
        <v>0.05</v>
      </c>
      <c r="C126" s="21">
        <f>IF(VLOOKUP(A126,FPM!$A$5:$B$858,2,FALSE)/0.8&gt;VLOOKUP(A126,ICMS!$A$1:$B$854,2,FALSE),0.01,IF(VLOOKUP(A126,'Área Sudene Idene'!$A$1:$B$856,2,FALSE)="sudene/idene",0.05,IF(VLOOKUP(Resumo!A126,'IDH-M'!$A$1:$C$857,3,FALSE)&lt;=0.776,0.05,0.1)))</f>
        <v>0.05</v>
      </c>
      <c r="D126" s="21">
        <f t="shared" si="1"/>
        <v>0</v>
      </c>
    </row>
    <row r="127" spans="1:4" x14ac:dyDescent="0.25">
      <c r="A127" s="2" t="s">
        <v>133</v>
      </c>
      <c r="B127" s="1">
        <f>IF(VLOOKUP(A127,FPM!$A$5:$B$858,2,FALSE)&gt;VLOOKUP(A127,ICMS!$A$1:$B$854,2,FALSE),0.01,IF(VLOOKUP(A127,'Área Sudene Idene'!$A$1:$B$856,2,FALSE)="sudene/idene",0.05,IF(VLOOKUP(Resumo!A127,'IDH-M'!$A$1:$C$857,3,FALSE)&lt;=0.776,0.05,0.1)))</f>
        <v>0.01</v>
      </c>
      <c r="C127" s="21">
        <f>IF(VLOOKUP(A127,FPM!$A$5:$B$858,2,FALSE)/0.8&gt;VLOOKUP(A127,ICMS!$A$1:$B$854,2,FALSE),0.01,IF(VLOOKUP(A127,'Área Sudene Idene'!$A$1:$B$856,2,FALSE)="sudene/idene",0.05,IF(VLOOKUP(Resumo!A127,'IDH-M'!$A$1:$C$857,3,FALSE)&lt;=0.776,0.05,0.1)))</f>
        <v>0.01</v>
      </c>
      <c r="D127" s="21">
        <f t="shared" si="1"/>
        <v>0</v>
      </c>
    </row>
    <row r="128" spans="1:4" hidden="1" x14ac:dyDescent="0.25">
      <c r="A128" s="2" t="s">
        <v>134</v>
      </c>
      <c r="B128" s="1">
        <f>IF(VLOOKUP(A128,FPM!$A$5:$B$858,2,FALSE)&gt;VLOOKUP(A128,ICMS!$A$1:$B$854,2,FALSE),0.01,IF(VLOOKUP(A128,'Área Sudene Idene'!$A$1:$B$856,2,FALSE)="sudene/idene",0.05,IF(VLOOKUP(Resumo!A128,'IDH-M'!$A$1:$C$857,3,FALSE)&lt;=0.776,0.05,0.1)))</f>
        <v>0.01</v>
      </c>
      <c r="C128" s="21">
        <f>IF(VLOOKUP(A128,FPM!$A$5:$B$858,2,FALSE)/0.8&gt;VLOOKUP(A128,ICMS!$A$1:$B$854,2,FALSE),0.01,IF(VLOOKUP(A128,'Área Sudene Idene'!$A$1:$B$856,2,FALSE)="sudene/idene",0.05,IF(VLOOKUP(Resumo!A128,'IDH-M'!$A$1:$C$857,3,FALSE)&lt;=0.776,0.05,0.1)))</f>
        <v>0.01</v>
      </c>
      <c r="D128" s="21">
        <f t="shared" si="1"/>
        <v>0</v>
      </c>
    </row>
    <row r="129" spans="1:4" hidden="1" x14ac:dyDescent="0.25">
      <c r="A129" s="2" t="s">
        <v>135</v>
      </c>
      <c r="B129" s="1">
        <f>IF(VLOOKUP(A129,FPM!$A$5:$B$858,2,FALSE)&gt;VLOOKUP(A129,ICMS!$A$1:$B$854,2,FALSE),0.01,IF(VLOOKUP(A129,'Área Sudene Idene'!$A$1:$B$856,2,FALSE)="sudene/idene",0.05,IF(VLOOKUP(Resumo!A129,'IDH-M'!$A$1:$C$857,3,FALSE)&lt;=0.776,0.05,0.1)))</f>
        <v>0.01</v>
      </c>
      <c r="C129" s="21">
        <f>IF(VLOOKUP(A129,FPM!$A$5:$B$858,2,FALSE)/0.8&gt;VLOOKUP(A129,ICMS!$A$1:$B$854,2,FALSE),0.01,IF(VLOOKUP(A129,'Área Sudene Idene'!$A$1:$B$856,2,FALSE)="sudene/idene",0.05,IF(VLOOKUP(Resumo!A129,'IDH-M'!$A$1:$C$857,3,FALSE)&lt;=0.776,0.05,0.1)))</f>
        <v>0.01</v>
      </c>
      <c r="D129" s="21">
        <f t="shared" si="1"/>
        <v>0</v>
      </c>
    </row>
    <row r="130" spans="1:4" hidden="1" x14ac:dyDescent="0.25">
      <c r="A130" s="2" t="s">
        <v>136</v>
      </c>
      <c r="B130" s="1">
        <f>IF(VLOOKUP(A130,FPM!$A$5:$B$858,2,FALSE)&gt;VLOOKUP(A130,ICMS!$A$1:$B$854,2,FALSE),0.01,IF(VLOOKUP(A130,'Área Sudene Idene'!$A$1:$B$856,2,FALSE)="sudene/idene",0.05,IF(VLOOKUP(Resumo!A130,'IDH-M'!$A$1:$C$857,3,FALSE)&lt;=0.776,0.05,0.1)))</f>
        <v>0.01</v>
      </c>
      <c r="C130" s="21">
        <f>IF(VLOOKUP(A130,FPM!$A$5:$B$858,2,FALSE)/0.8&gt;VLOOKUP(A130,ICMS!$A$1:$B$854,2,FALSE),0.01,IF(VLOOKUP(A130,'Área Sudene Idene'!$A$1:$B$856,2,FALSE)="sudene/idene",0.05,IF(VLOOKUP(Resumo!A130,'IDH-M'!$A$1:$C$857,3,FALSE)&lt;=0.776,0.05,0.1)))</f>
        <v>0.01</v>
      </c>
      <c r="D130" s="21">
        <f t="shared" si="1"/>
        <v>0</v>
      </c>
    </row>
    <row r="131" spans="1:4" hidden="1" x14ac:dyDescent="0.25">
      <c r="A131" s="2" t="s">
        <v>137</v>
      </c>
      <c r="B131" s="1">
        <f>IF(VLOOKUP(A131,FPM!$A$5:$B$858,2,FALSE)&gt;VLOOKUP(A131,ICMS!$A$1:$B$854,2,FALSE),0.01,IF(VLOOKUP(A131,'Área Sudene Idene'!$A$1:$B$856,2,FALSE)="sudene/idene",0.05,IF(VLOOKUP(Resumo!A131,'IDH-M'!$A$1:$C$857,3,FALSE)&lt;=0.776,0.05,0.1)))</f>
        <v>0.01</v>
      </c>
      <c r="C131" s="21">
        <f>IF(VLOOKUP(A131,FPM!$A$5:$B$858,2,FALSE)/0.8&gt;VLOOKUP(A131,ICMS!$A$1:$B$854,2,FALSE),0.01,IF(VLOOKUP(A131,'Área Sudene Idene'!$A$1:$B$856,2,FALSE)="sudene/idene",0.05,IF(VLOOKUP(Resumo!A131,'IDH-M'!$A$1:$C$857,3,FALSE)&lt;=0.776,0.05,0.1)))</f>
        <v>0.01</v>
      </c>
      <c r="D131" s="21">
        <f t="shared" ref="D131:D194" si="2">B131-C131</f>
        <v>0</v>
      </c>
    </row>
    <row r="132" spans="1:4" hidden="1" x14ac:dyDescent="0.25">
      <c r="A132" s="2" t="s">
        <v>138</v>
      </c>
      <c r="B132" s="1">
        <f>IF(VLOOKUP(A132,FPM!$A$5:$B$858,2,FALSE)&gt;VLOOKUP(A132,ICMS!$A$1:$B$854,2,FALSE),0.01,IF(VLOOKUP(A132,'Área Sudene Idene'!$A$1:$B$856,2,FALSE)="sudene/idene",0.05,IF(VLOOKUP(Resumo!A132,'IDH-M'!$A$1:$C$857,3,FALSE)&lt;=0.776,0.05,0.1)))</f>
        <v>0.01</v>
      </c>
      <c r="C132" s="21">
        <f>IF(VLOOKUP(A132,FPM!$A$5:$B$858,2,FALSE)/0.8&gt;VLOOKUP(A132,ICMS!$A$1:$B$854,2,FALSE),0.01,IF(VLOOKUP(A132,'Área Sudene Idene'!$A$1:$B$856,2,FALSE)="sudene/idene",0.05,IF(VLOOKUP(Resumo!A132,'IDH-M'!$A$1:$C$857,3,FALSE)&lt;=0.776,0.05,0.1)))</f>
        <v>0.01</v>
      </c>
      <c r="D132" s="21">
        <f t="shared" si="2"/>
        <v>0</v>
      </c>
    </row>
    <row r="133" spans="1:4" hidden="1" x14ac:dyDescent="0.25">
      <c r="A133" s="2" t="s">
        <v>139</v>
      </c>
      <c r="B133" s="1">
        <f>IF(VLOOKUP(A133,FPM!$A$5:$B$858,2,FALSE)&gt;VLOOKUP(A133,ICMS!$A$1:$B$854,2,FALSE),0.01,IF(VLOOKUP(A133,'Área Sudene Idene'!$A$1:$B$856,2,FALSE)="sudene/idene",0.05,IF(VLOOKUP(Resumo!A133,'IDH-M'!$A$1:$C$857,3,FALSE)&lt;=0.776,0.05,0.1)))</f>
        <v>0.01</v>
      </c>
      <c r="C133" s="21">
        <f>IF(VLOOKUP(A133,FPM!$A$5:$B$858,2,FALSE)/0.8&gt;VLOOKUP(A133,ICMS!$A$1:$B$854,2,FALSE),0.01,IF(VLOOKUP(A133,'Área Sudene Idene'!$A$1:$B$856,2,FALSE)="sudene/idene",0.05,IF(VLOOKUP(Resumo!A133,'IDH-M'!$A$1:$C$857,3,FALSE)&lt;=0.776,0.05,0.1)))</f>
        <v>0.01</v>
      </c>
      <c r="D133" s="21">
        <f t="shared" si="2"/>
        <v>0</v>
      </c>
    </row>
    <row r="134" spans="1:4" hidden="1" x14ac:dyDescent="0.25">
      <c r="A134" s="2" t="s">
        <v>140</v>
      </c>
      <c r="B134" s="1">
        <f>IF(VLOOKUP(A134,FPM!$A$5:$B$858,2,FALSE)&gt;VLOOKUP(A134,ICMS!$A$1:$B$854,2,FALSE),0.01,IF(VLOOKUP(A134,'Área Sudene Idene'!$A$1:$B$856,2,FALSE)="sudene/idene",0.05,IF(VLOOKUP(Resumo!A134,'IDH-M'!$A$1:$C$857,3,FALSE)&lt;=0.776,0.05,0.1)))</f>
        <v>0.01</v>
      </c>
      <c r="C134" s="21">
        <f>IF(VLOOKUP(A134,FPM!$A$5:$B$858,2,FALSE)/0.8&gt;VLOOKUP(A134,ICMS!$A$1:$B$854,2,FALSE),0.01,IF(VLOOKUP(A134,'Área Sudene Idene'!$A$1:$B$856,2,FALSE)="sudene/idene",0.05,IF(VLOOKUP(Resumo!A134,'IDH-M'!$A$1:$C$857,3,FALSE)&lt;=0.776,0.05,0.1)))</f>
        <v>0.01</v>
      </c>
      <c r="D134" s="21">
        <f t="shared" si="2"/>
        <v>0</v>
      </c>
    </row>
    <row r="135" spans="1:4" hidden="1" x14ac:dyDescent="0.25">
      <c r="A135" s="2" t="s">
        <v>141</v>
      </c>
      <c r="B135" s="1">
        <f>IF(VLOOKUP(A135,FPM!$A$5:$B$858,2,FALSE)&gt;VLOOKUP(A135,ICMS!$A$1:$B$854,2,FALSE),0.01,IF(VLOOKUP(A135,'Área Sudene Idene'!$A$1:$B$856,2,FALSE)="sudene/idene",0.05,IF(VLOOKUP(Resumo!A135,'IDH-M'!$A$1:$C$857,3,FALSE)&lt;=0.776,0.05,0.1)))</f>
        <v>0.01</v>
      </c>
      <c r="C135" s="21">
        <f>IF(VLOOKUP(A135,FPM!$A$5:$B$858,2,FALSE)/0.8&gt;VLOOKUP(A135,ICMS!$A$1:$B$854,2,FALSE),0.01,IF(VLOOKUP(A135,'Área Sudene Idene'!$A$1:$B$856,2,FALSE)="sudene/idene",0.05,IF(VLOOKUP(Resumo!A135,'IDH-M'!$A$1:$C$857,3,FALSE)&lt;=0.776,0.05,0.1)))</f>
        <v>0.01</v>
      </c>
      <c r="D135" s="21">
        <f t="shared" si="2"/>
        <v>0</v>
      </c>
    </row>
    <row r="136" spans="1:4" hidden="1" x14ac:dyDescent="0.25">
      <c r="A136" s="2" t="s">
        <v>142</v>
      </c>
      <c r="B136" s="1">
        <f>IF(VLOOKUP(A136,FPM!$A$5:$B$858,2,FALSE)&gt;VLOOKUP(A136,ICMS!$A$1:$B$854,2,FALSE),0.01,IF(VLOOKUP(A136,'Área Sudene Idene'!$A$1:$B$856,2,FALSE)="sudene/idene",0.05,IF(VLOOKUP(Resumo!A136,'IDH-M'!$A$1:$C$857,3,FALSE)&lt;=0.776,0.05,0.1)))</f>
        <v>0.01</v>
      </c>
      <c r="C136" s="21">
        <f>IF(VLOOKUP(A136,FPM!$A$5:$B$858,2,FALSE)/0.8&gt;VLOOKUP(A136,ICMS!$A$1:$B$854,2,FALSE),0.01,IF(VLOOKUP(A136,'Área Sudene Idene'!$A$1:$B$856,2,FALSE)="sudene/idene",0.05,IF(VLOOKUP(Resumo!A136,'IDH-M'!$A$1:$C$857,3,FALSE)&lt;=0.776,0.05,0.1)))</f>
        <v>0.01</v>
      </c>
      <c r="D136" s="21">
        <f t="shared" si="2"/>
        <v>0</v>
      </c>
    </row>
    <row r="137" spans="1:4" hidden="1" x14ac:dyDescent="0.25">
      <c r="A137" s="2" t="s">
        <v>143</v>
      </c>
      <c r="B137" s="1">
        <f>IF(VLOOKUP(A137,FPM!$A$5:$B$858,2,FALSE)&gt;VLOOKUP(A137,ICMS!$A$1:$B$854,2,FALSE),0.01,IF(VLOOKUP(A137,'Área Sudene Idene'!$A$1:$B$856,2,FALSE)="sudene/idene",0.05,IF(VLOOKUP(Resumo!A137,'IDH-M'!$A$1:$C$857,3,FALSE)&lt;=0.776,0.05,0.1)))</f>
        <v>0.01</v>
      </c>
      <c r="C137" s="21">
        <f>IF(VLOOKUP(A137,FPM!$A$5:$B$858,2,FALSE)/0.8&gt;VLOOKUP(A137,ICMS!$A$1:$B$854,2,FALSE),0.01,IF(VLOOKUP(A137,'Área Sudene Idene'!$A$1:$B$856,2,FALSE)="sudene/idene",0.05,IF(VLOOKUP(Resumo!A137,'IDH-M'!$A$1:$C$857,3,FALSE)&lt;=0.776,0.05,0.1)))</f>
        <v>0.01</v>
      </c>
      <c r="D137" s="21">
        <f t="shared" si="2"/>
        <v>0</v>
      </c>
    </row>
    <row r="138" spans="1:4" hidden="1" x14ac:dyDescent="0.25">
      <c r="A138" s="2" t="s">
        <v>144</v>
      </c>
      <c r="B138" s="1">
        <f>IF(VLOOKUP(A138,FPM!$A$5:$B$858,2,FALSE)&gt;VLOOKUP(A138,ICMS!$A$1:$B$854,2,FALSE),0.01,IF(VLOOKUP(A138,'Área Sudene Idene'!$A$1:$B$856,2,FALSE)="sudene/idene",0.05,IF(VLOOKUP(Resumo!A138,'IDH-M'!$A$1:$C$857,3,FALSE)&lt;=0.776,0.05,0.1)))</f>
        <v>0.01</v>
      </c>
      <c r="C138" s="21">
        <f>IF(VLOOKUP(A138,FPM!$A$5:$B$858,2,FALSE)/0.8&gt;VLOOKUP(A138,ICMS!$A$1:$B$854,2,FALSE),0.01,IF(VLOOKUP(A138,'Área Sudene Idene'!$A$1:$B$856,2,FALSE)="sudene/idene",0.05,IF(VLOOKUP(Resumo!A138,'IDH-M'!$A$1:$C$857,3,FALSE)&lt;=0.776,0.05,0.1)))</f>
        <v>0.01</v>
      </c>
      <c r="D138" s="21">
        <f t="shared" si="2"/>
        <v>0</v>
      </c>
    </row>
    <row r="139" spans="1:4" hidden="1" x14ac:dyDescent="0.25">
      <c r="A139" s="2" t="s">
        <v>145</v>
      </c>
      <c r="B139" s="1">
        <f>IF(VLOOKUP(A139,FPM!$A$5:$B$858,2,FALSE)&gt;VLOOKUP(A139,ICMS!$A$1:$B$854,2,FALSE),0.01,IF(VLOOKUP(A139,'Área Sudene Idene'!$A$1:$B$856,2,FALSE)="sudene/idene",0.05,IF(VLOOKUP(Resumo!A139,'IDH-M'!$A$1:$C$857,3,FALSE)&lt;=0.776,0.05,0.1)))</f>
        <v>0.01</v>
      </c>
      <c r="C139" s="21">
        <f>IF(VLOOKUP(A139,FPM!$A$5:$B$858,2,FALSE)/0.8&gt;VLOOKUP(A139,ICMS!$A$1:$B$854,2,FALSE),0.01,IF(VLOOKUP(A139,'Área Sudene Idene'!$A$1:$B$856,2,FALSE)="sudene/idene",0.05,IF(VLOOKUP(Resumo!A139,'IDH-M'!$A$1:$C$857,3,FALSE)&lt;=0.776,0.05,0.1)))</f>
        <v>0.01</v>
      </c>
      <c r="D139" s="21">
        <f t="shared" si="2"/>
        <v>0</v>
      </c>
    </row>
    <row r="140" spans="1:4" hidden="1" x14ac:dyDescent="0.25">
      <c r="A140" s="2" t="s">
        <v>146</v>
      </c>
      <c r="B140" s="1">
        <f>IF(VLOOKUP(A140,FPM!$A$5:$B$858,2,FALSE)&gt;VLOOKUP(A140,ICMS!$A$1:$B$854,2,FALSE),0.01,IF(VLOOKUP(A140,'Área Sudene Idene'!$A$1:$B$856,2,FALSE)="sudene/idene",0.05,IF(VLOOKUP(Resumo!A140,'IDH-M'!$A$1:$C$857,3,FALSE)&lt;=0.776,0.05,0.1)))</f>
        <v>0.01</v>
      </c>
      <c r="C140" s="21">
        <f>IF(VLOOKUP(A140,FPM!$A$5:$B$858,2,FALSE)/0.8&gt;VLOOKUP(A140,ICMS!$A$1:$B$854,2,FALSE),0.01,IF(VLOOKUP(A140,'Área Sudene Idene'!$A$1:$B$856,2,FALSE)="sudene/idene",0.05,IF(VLOOKUP(Resumo!A140,'IDH-M'!$A$1:$C$857,3,FALSE)&lt;=0.776,0.05,0.1)))</f>
        <v>0.01</v>
      </c>
      <c r="D140" s="21">
        <f t="shared" si="2"/>
        <v>0</v>
      </c>
    </row>
    <row r="141" spans="1:4" hidden="1" x14ac:dyDescent="0.25">
      <c r="A141" s="2" t="s">
        <v>147</v>
      </c>
      <c r="B141" s="1">
        <f>IF(VLOOKUP(A141,FPM!$A$5:$B$858,2,FALSE)&gt;VLOOKUP(A141,ICMS!$A$1:$B$854,2,FALSE),0.01,IF(VLOOKUP(A141,'Área Sudene Idene'!$A$1:$B$856,2,FALSE)="sudene/idene",0.05,IF(VLOOKUP(Resumo!A141,'IDH-M'!$A$1:$C$857,3,FALSE)&lt;=0.776,0.05,0.1)))</f>
        <v>0.01</v>
      </c>
      <c r="C141" s="21">
        <f>IF(VLOOKUP(A141,FPM!$A$5:$B$858,2,FALSE)/0.8&gt;VLOOKUP(A141,ICMS!$A$1:$B$854,2,FALSE),0.01,IF(VLOOKUP(A141,'Área Sudene Idene'!$A$1:$B$856,2,FALSE)="sudene/idene",0.05,IF(VLOOKUP(Resumo!A141,'IDH-M'!$A$1:$C$857,3,FALSE)&lt;=0.776,0.05,0.1)))</f>
        <v>0.01</v>
      </c>
      <c r="D141" s="21">
        <f t="shared" si="2"/>
        <v>0</v>
      </c>
    </row>
    <row r="142" spans="1:4" x14ac:dyDescent="0.25">
      <c r="A142" s="2" t="s">
        <v>148</v>
      </c>
      <c r="B142" s="1">
        <f>IF(VLOOKUP(A142,FPM!$A$5:$B$858,2,FALSE)&gt;VLOOKUP(A142,ICMS!$A$1:$B$854,2,FALSE),0.01,IF(VLOOKUP(A142,'Área Sudene Idene'!$A$1:$B$856,2,FALSE)="sudene/idene",0.05,IF(VLOOKUP(Resumo!A142,'IDH-M'!$A$1:$C$857,3,FALSE)&lt;=0.776,0.05,0.1)))</f>
        <v>0.01</v>
      </c>
      <c r="C142" s="21">
        <f>IF(VLOOKUP(A142,FPM!$A$5:$B$858,2,FALSE)/0.8&gt;VLOOKUP(A142,ICMS!$A$1:$B$854,2,FALSE),0.01,IF(VLOOKUP(A142,'Área Sudene Idene'!$A$1:$B$856,2,FALSE)="sudene/idene",0.05,IF(VLOOKUP(Resumo!A142,'IDH-M'!$A$1:$C$857,3,FALSE)&lt;=0.776,0.05,0.1)))</f>
        <v>0.01</v>
      </c>
      <c r="D142" s="21">
        <f t="shared" si="2"/>
        <v>0</v>
      </c>
    </row>
    <row r="143" spans="1:4" hidden="1" x14ac:dyDescent="0.25">
      <c r="A143" s="2" t="s">
        <v>149</v>
      </c>
      <c r="B143" s="1">
        <f>IF(VLOOKUP(A143,FPM!$A$5:$B$858,2,FALSE)&gt;VLOOKUP(A143,ICMS!$A$1:$B$854,2,FALSE),0.01,IF(VLOOKUP(A143,'Área Sudene Idene'!$A$1:$B$856,2,FALSE)="sudene/idene",0.05,IF(VLOOKUP(Resumo!A143,'IDH-M'!$A$1:$C$857,3,FALSE)&lt;=0.776,0.05,0.1)))</f>
        <v>0.01</v>
      </c>
      <c r="C143" s="21">
        <f>IF(VLOOKUP(A143,FPM!$A$5:$B$858,2,FALSE)/0.8&gt;VLOOKUP(A143,ICMS!$A$1:$B$854,2,FALSE),0.01,IF(VLOOKUP(A143,'Área Sudene Idene'!$A$1:$B$856,2,FALSE)="sudene/idene",0.05,IF(VLOOKUP(Resumo!A143,'IDH-M'!$A$1:$C$857,3,FALSE)&lt;=0.776,0.05,0.1)))</f>
        <v>0.01</v>
      </c>
      <c r="D143" s="21">
        <f t="shared" si="2"/>
        <v>0</v>
      </c>
    </row>
    <row r="144" spans="1:4" hidden="1" x14ac:dyDescent="0.25">
      <c r="A144" s="2" t="s">
        <v>150</v>
      </c>
      <c r="B144" s="1">
        <f>IF(VLOOKUP(A144,FPM!$A$5:$B$858,2,FALSE)&gt;VLOOKUP(A144,ICMS!$A$1:$B$854,2,FALSE),0.01,IF(VLOOKUP(A144,'Área Sudene Idene'!$A$1:$B$856,2,FALSE)="sudene/idene",0.05,IF(VLOOKUP(Resumo!A144,'IDH-M'!$A$1:$C$857,3,FALSE)&lt;=0.776,0.05,0.1)))</f>
        <v>0.01</v>
      </c>
      <c r="C144" s="21">
        <f>IF(VLOOKUP(A144,FPM!$A$5:$B$858,2,FALSE)/0.8&gt;VLOOKUP(A144,ICMS!$A$1:$B$854,2,FALSE),0.01,IF(VLOOKUP(A144,'Área Sudene Idene'!$A$1:$B$856,2,FALSE)="sudene/idene",0.05,IF(VLOOKUP(Resumo!A144,'IDH-M'!$A$1:$C$857,3,FALSE)&lt;=0.776,0.05,0.1)))</f>
        <v>0.01</v>
      </c>
      <c r="D144" s="21">
        <f t="shared" si="2"/>
        <v>0</v>
      </c>
    </row>
    <row r="145" spans="1:4" hidden="1" x14ac:dyDescent="0.25">
      <c r="A145" s="2" t="s">
        <v>151</v>
      </c>
      <c r="B145" s="1">
        <f>IF(VLOOKUP(A145,FPM!$A$5:$B$858,2,FALSE)&gt;VLOOKUP(A145,ICMS!$A$1:$B$854,2,FALSE),0.01,IF(VLOOKUP(A145,'Área Sudene Idene'!$A$1:$B$856,2,FALSE)="sudene/idene",0.05,IF(VLOOKUP(Resumo!A145,'IDH-M'!$A$1:$C$857,3,FALSE)&lt;=0.776,0.05,0.1)))</f>
        <v>0.01</v>
      </c>
      <c r="C145" s="21">
        <f>IF(VLOOKUP(A145,FPM!$A$5:$B$858,2,FALSE)/0.8&gt;VLOOKUP(A145,ICMS!$A$1:$B$854,2,FALSE),0.01,IF(VLOOKUP(A145,'Área Sudene Idene'!$A$1:$B$856,2,FALSE)="sudene/idene",0.05,IF(VLOOKUP(Resumo!A145,'IDH-M'!$A$1:$C$857,3,FALSE)&lt;=0.776,0.05,0.1)))</f>
        <v>0.01</v>
      </c>
      <c r="D145" s="21">
        <f t="shared" si="2"/>
        <v>0</v>
      </c>
    </row>
    <row r="146" spans="1:4" x14ac:dyDescent="0.25">
      <c r="A146" s="2" t="s">
        <v>152</v>
      </c>
      <c r="B146" s="1">
        <f>IF(VLOOKUP(A146,FPM!$A$5:$B$858,2,FALSE)&gt;VLOOKUP(A146,ICMS!$A$1:$B$854,2,FALSE),0.01,IF(VLOOKUP(A146,'Área Sudene Idene'!$A$1:$B$856,2,FALSE)="sudene/idene",0.05,IF(VLOOKUP(Resumo!A146,'IDH-M'!$A$1:$C$857,3,FALSE)&lt;=0.776,0.05,0.1)))</f>
        <v>0.01</v>
      </c>
      <c r="C146" s="21">
        <f>IF(VLOOKUP(A146,FPM!$A$5:$B$858,2,FALSE)/0.8&gt;VLOOKUP(A146,ICMS!$A$1:$B$854,2,FALSE),0.01,IF(VLOOKUP(A146,'Área Sudene Idene'!$A$1:$B$856,2,FALSE)="sudene/idene",0.05,IF(VLOOKUP(Resumo!A146,'IDH-M'!$A$1:$C$857,3,FALSE)&lt;=0.776,0.05,0.1)))</f>
        <v>0.01</v>
      </c>
      <c r="D146" s="21">
        <f t="shared" si="2"/>
        <v>0</v>
      </c>
    </row>
    <row r="147" spans="1:4" hidden="1" x14ac:dyDescent="0.25">
      <c r="A147" s="2" t="s">
        <v>153</v>
      </c>
      <c r="B147" s="1">
        <f>IF(VLOOKUP(A147,FPM!$A$5:$B$858,2,FALSE)&gt;VLOOKUP(A147,ICMS!$A$1:$B$854,2,FALSE),0.01,IF(VLOOKUP(A147,'Área Sudene Idene'!$A$1:$B$856,2,FALSE)="sudene/idene",0.05,IF(VLOOKUP(Resumo!A147,'IDH-M'!$A$1:$C$857,3,FALSE)&lt;=0.776,0.05,0.1)))</f>
        <v>0.01</v>
      </c>
      <c r="C147" s="21">
        <f>IF(VLOOKUP(A147,FPM!$A$5:$B$858,2,FALSE)/0.8&gt;VLOOKUP(A147,ICMS!$A$1:$B$854,2,FALSE),0.01,IF(VLOOKUP(A147,'Área Sudene Idene'!$A$1:$B$856,2,FALSE)="sudene/idene",0.05,IF(VLOOKUP(Resumo!A147,'IDH-M'!$A$1:$C$857,3,FALSE)&lt;=0.776,0.05,0.1)))</f>
        <v>0.01</v>
      </c>
      <c r="D147" s="21">
        <f t="shared" si="2"/>
        <v>0</v>
      </c>
    </row>
    <row r="148" spans="1:4" hidden="1" x14ac:dyDescent="0.25">
      <c r="A148" s="2" t="s">
        <v>154</v>
      </c>
      <c r="B148" s="1">
        <f>IF(VLOOKUP(A148,FPM!$A$5:$B$858,2,FALSE)&gt;VLOOKUP(A148,ICMS!$A$1:$B$854,2,FALSE),0.01,IF(VLOOKUP(A148,'Área Sudene Idene'!$A$1:$B$856,2,FALSE)="sudene/idene",0.05,IF(VLOOKUP(Resumo!A148,'IDH-M'!$A$1:$C$857,3,FALSE)&lt;=0.776,0.05,0.1)))</f>
        <v>0.01</v>
      </c>
      <c r="C148" s="21">
        <f>IF(VLOOKUP(A148,FPM!$A$5:$B$858,2,FALSE)/0.8&gt;VLOOKUP(A148,ICMS!$A$1:$B$854,2,FALSE),0.01,IF(VLOOKUP(A148,'Área Sudene Idene'!$A$1:$B$856,2,FALSE)="sudene/idene",0.05,IF(VLOOKUP(Resumo!A148,'IDH-M'!$A$1:$C$857,3,FALSE)&lt;=0.776,0.05,0.1)))</f>
        <v>0.01</v>
      </c>
      <c r="D148" s="21">
        <f t="shared" si="2"/>
        <v>0</v>
      </c>
    </row>
    <row r="149" spans="1:4" x14ac:dyDescent="0.25">
      <c r="A149" s="2" t="s">
        <v>155</v>
      </c>
      <c r="B149" s="1">
        <f>IF(VLOOKUP(A149,FPM!$A$5:$B$858,2,FALSE)&gt;VLOOKUP(A149,ICMS!$A$1:$B$854,2,FALSE),0.01,IF(VLOOKUP(A149,'Área Sudene Idene'!$A$1:$B$856,2,FALSE)="sudene/idene",0.05,IF(VLOOKUP(Resumo!A149,'IDH-M'!$A$1:$C$857,3,FALSE)&lt;=0.776,0.05,0.1)))</f>
        <v>0.01</v>
      </c>
      <c r="C149" s="21">
        <f>IF(VLOOKUP(A149,FPM!$A$5:$B$858,2,FALSE)/0.8&gt;VLOOKUP(A149,ICMS!$A$1:$B$854,2,FALSE),0.01,IF(VLOOKUP(A149,'Área Sudene Idene'!$A$1:$B$856,2,FALSE)="sudene/idene",0.05,IF(VLOOKUP(Resumo!A149,'IDH-M'!$A$1:$C$857,3,FALSE)&lt;=0.776,0.05,0.1)))</f>
        <v>0.01</v>
      </c>
      <c r="D149" s="21">
        <f t="shared" si="2"/>
        <v>0</v>
      </c>
    </row>
    <row r="150" spans="1:4" hidden="1" x14ac:dyDescent="0.25">
      <c r="A150" s="2" t="s">
        <v>156</v>
      </c>
      <c r="B150" s="1">
        <f>IF(VLOOKUP(A150,FPM!$A$5:$B$858,2,FALSE)&gt;VLOOKUP(A150,ICMS!$A$1:$B$854,2,FALSE),0.01,IF(VLOOKUP(A150,'Área Sudene Idene'!$A$1:$B$856,2,FALSE)="sudene/idene",0.05,IF(VLOOKUP(Resumo!A150,'IDH-M'!$A$1:$C$857,3,FALSE)&lt;=0.776,0.05,0.1)))</f>
        <v>0.01</v>
      </c>
      <c r="C150" s="21">
        <f>IF(VLOOKUP(A150,FPM!$A$5:$B$858,2,FALSE)/0.8&gt;VLOOKUP(A150,ICMS!$A$1:$B$854,2,FALSE),0.01,IF(VLOOKUP(A150,'Área Sudene Idene'!$A$1:$B$856,2,FALSE)="sudene/idene",0.05,IF(VLOOKUP(Resumo!A150,'IDH-M'!$A$1:$C$857,3,FALSE)&lt;=0.776,0.05,0.1)))</f>
        <v>0.01</v>
      </c>
      <c r="D150" s="21">
        <f t="shared" si="2"/>
        <v>0</v>
      </c>
    </row>
    <row r="151" spans="1:4" hidden="1" x14ac:dyDescent="0.25">
      <c r="A151" s="2" t="s">
        <v>157</v>
      </c>
      <c r="B151" s="1">
        <f>IF(VLOOKUP(A151,FPM!$A$5:$B$858,2,FALSE)&gt;VLOOKUP(A151,ICMS!$A$1:$B$854,2,FALSE),0.01,IF(VLOOKUP(A151,'Área Sudene Idene'!$A$1:$B$856,2,FALSE)="sudene/idene",0.05,IF(VLOOKUP(Resumo!A151,'IDH-M'!$A$1:$C$857,3,FALSE)&lt;=0.776,0.05,0.1)))</f>
        <v>0.01</v>
      </c>
      <c r="C151" s="21">
        <f>IF(VLOOKUP(A151,FPM!$A$5:$B$858,2,FALSE)/0.8&gt;VLOOKUP(A151,ICMS!$A$1:$B$854,2,FALSE),0.01,IF(VLOOKUP(A151,'Área Sudene Idene'!$A$1:$B$856,2,FALSE)="sudene/idene",0.05,IF(VLOOKUP(Resumo!A151,'IDH-M'!$A$1:$C$857,3,FALSE)&lt;=0.776,0.05,0.1)))</f>
        <v>0.01</v>
      </c>
      <c r="D151" s="21">
        <f t="shared" si="2"/>
        <v>0</v>
      </c>
    </row>
    <row r="152" spans="1:4" hidden="1" x14ac:dyDescent="0.25">
      <c r="A152" s="2" t="s">
        <v>158</v>
      </c>
      <c r="B152" s="1">
        <f>IF(VLOOKUP(A152,FPM!$A$5:$B$858,2,FALSE)&gt;VLOOKUP(A152,ICMS!$A$1:$B$854,2,FALSE),0.01,IF(VLOOKUP(A152,'Área Sudene Idene'!$A$1:$B$856,2,FALSE)="sudene/idene",0.05,IF(VLOOKUP(Resumo!A152,'IDH-M'!$A$1:$C$857,3,FALSE)&lt;=0.776,0.05,0.1)))</f>
        <v>0.01</v>
      </c>
      <c r="C152" s="21">
        <f>IF(VLOOKUP(A152,FPM!$A$5:$B$858,2,FALSE)/0.8&gt;VLOOKUP(A152,ICMS!$A$1:$B$854,2,FALSE),0.01,IF(VLOOKUP(A152,'Área Sudene Idene'!$A$1:$B$856,2,FALSE)="sudene/idene",0.05,IF(VLOOKUP(Resumo!A152,'IDH-M'!$A$1:$C$857,3,FALSE)&lt;=0.776,0.05,0.1)))</f>
        <v>0.01</v>
      </c>
      <c r="D152" s="21">
        <f t="shared" si="2"/>
        <v>0</v>
      </c>
    </row>
    <row r="153" spans="1:4" hidden="1" x14ac:dyDescent="0.25">
      <c r="A153" s="2" t="s">
        <v>159</v>
      </c>
      <c r="B153" s="1">
        <f>IF(VLOOKUP(A153,FPM!$A$5:$B$858,2,FALSE)&gt;VLOOKUP(A153,ICMS!$A$1:$B$854,2,FALSE),0.01,IF(VLOOKUP(A153,'Área Sudene Idene'!$A$1:$B$856,2,FALSE)="sudene/idene",0.05,IF(VLOOKUP(Resumo!A153,'IDH-M'!$A$1:$C$857,3,FALSE)&lt;=0.776,0.05,0.1)))</f>
        <v>0.01</v>
      </c>
      <c r="C153" s="21">
        <f>IF(VLOOKUP(A153,FPM!$A$5:$B$858,2,FALSE)/0.8&gt;VLOOKUP(A153,ICMS!$A$1:$B$854,2,FALSE),0.01,IF(VLOOKUP(A153,'Área Sudene Idene'!$A$1:$B$856,2,FALSE)="sudene/idene",0.05,IF(VLOOKUP(Resumo!A153,'IDH-M'!$A$1:$C$857,3,FALSE)&lt;=0.776,0.05,0.1)))</f>
        <v>0.01</v>
      </c>
      <c r="D153" s="21">
        <f t="shared" si="2"/>
        <v>0</v>
      </c>
    </row>
    <row r="154" spans="1:4" hidden="1" x14ac:dyDescent="0.25">
      <c r="A154" s="2" t="s">
        <v>160</v>
      </c>
      <c r="B154" s="1">
        <f>IF(VLOOKUP(A154,FPM!$A$5:$B$858,2,FALSE)&gt;VLOOKUP(A154,ICMS!$A$1:$B$854,2,FALSE),0.01,IF(VLOOKUP(A154,'Área Sudene Idene'!$A$1:$B$856,2,FALSE)="sudene/idene",0.05,IF(VLOOKUP(Resumo!A154,'IDH-M'!$A$1:$C$857,3,FALSE)&lt;=0.776,0.05,0.1)))</f>
        <v>0.01</v>
      </c>
      <c r="C154" s="21">
        <f>IF(VLOOKUP(A154,FPM!$A$5:$B$858,2,FALSE)/0.8&gt;VLOOKUP(A154,ICMS!$A$1:$B$854,2,FALSE),0.01,IF(VLOOKUP(A154,'Área Sudene Idene'!$A$1:$B$856,2,FALSE)="sudene/idene",0.05,IF(VLOOKUP(Resumo!A154,'IDH-M'!$A$1:$C$857,3,FALSE)&lt;=0.776,0.05,0.1)))</f>
        <v>0.01</v>
      </c>
      <c r="D154" s="21">
        <f t="shared" si="2"/>
        <v>0</v>
      </c>
    </row>
    <row r="155" spans="1:4" hidden="1" x14ac:dyDescent="0.25">
      <c r="A155" s="2" t="s">
        <v>161</v>
      </c>
      <c r="B155" s="1">
        <f>IF(VLOOKUP(A155,FPM!$A$5:$B$858,2,FALSE)&gt;VLOOKUP(A155,ICMS!$A$1:$B$854,2,FALSE),0.01,IF(VLOOKUP(A155,'Área Sudene Idene'!$A$1:$B$856,2,FALSE)="sudene/idene",0.05,IF(VLOOKUP(Resumo!A155,'IDH-M'!$A$1:$C$857,3,FALSE)&lt;=0.776,0.05,0.1)))</f>
        <v>0.01</v>
      </c>
      <c r="C155" s="21">
        <f>IF(VLOOKUP(A155,FPM!$A$5:$B$858,2,FALSE)/0.8&gt;VLOOKUP(A155,ICMS!$A$1:$B$854,2,FALSE),0.01,IF(VLOOKUP(A155,'Área Sudene Idene'!$A$1:$B$856,2,FALSE)="sudene/idene",0.05,IF(VLOOKUP(Resumo!A155,'IDH-M'!$A$1:$C$857,3,FALSE)&lt;=0.776,0.05,0.1)))</f>
        <v>0.01</v>
      </c>
      <c r="D155" s="21">
        <f t="shared" si="2"/>
        <v>0</v>
      </c>
    </row>
    <row r="156" spans="1:4" hidden="1" x14ac:dyDescent="0.25">
      <c r="A156" s="2" t="s">
        <v>162</v>
      </c>
      <c r="B156" s="1">
        <f>IF(VLOOKUP(A156,FPM!$A$5:$B$858,2,FALSE)&gt;VLOOKUP(A156,ICMS!$A$1:$B$854,2,FALSE),0.01,IF(VLOOKUP(A156,'Área Sudene Idene'!$A$1:$B$856,2,FALSE)="sudene/idene",0.05,IF(VLOOKUP(Resumo!A156,'IDH-M'!$A$1:$C$857,3,FALSE)&lt;=0.776,0.05,0.1)))</f>
        <v>0.01</v>
      </c>
      <c r="C156" s="21">
        <f>IF(VLOOKUP(A156,FPM!$A$5:$B$858,2,FALSE)/0.8&gt;VLOOKUP(A156,ICMS!$A$1:$B$854,2,FALSE),0.01,IF(VLOOKUP(A156,'Área Sudene Idene'!$A$1:$B$856,2,FALSE)="sudene/idene",0.05,IF(VLOOKUP(Resumo!A156,'IDH-M'!$A$1:$C$857,3,FALSE)&lt;=0.776,0.05,0.1)))</f>
        <v>0.01</v>
      </c>
      <c r="D156" s="21">
        <f t="shared" si="2"/>
        <v>0</v>
      </c>
    </row>
    <row r="157" spans="1:4" x14ac:dyDescent="0.25">
      <c r="A157" s="2" t="s">
        <v>163</v>
      </c>
      <c r="B157" s="1">
        <f>IF(VLOOKUP(A157,FPM!$A$5:$B$858,2,FALSE)&gt;VLOOKUP(A157,ICMS!$A$1:$B$854,2,FALSE),0.01,IF(VLOOKUP(A157,'Área Sudene Idene'!$A$1:$B$856,2,FALSE)="sudene/idene",0.05,IF(VLOOKUP(Resumo!A157,'IDH-M'!$A$1:$C$857,3,FALSE)&lt;=0.776,0.05,0.1)))</f>
        <v>0.01</v>
      </c>
      <c r="C157" s="21">
        <f>IF(VLOOKUP(A157,FPM!$A$5:$B$858,2,FALSE)/0.8&gt;VLOOKUP(A157,ICMS!$A$1:$B$854,2,FALSE),0.01,IF(VLOOKUP(A157,'Área Sudene Idene'!$A$1:$B$856,2,FALSE)="sudene/idene",0.05,IF(VLOOKUP(Resumo!A157,'IDH-M'!$A$1:$C$857,3,FALSE)&lt;=0.776,0.05,0.1)))</f>
        <v>0.01</v>
      </c>
      <c r="D157" s="21">
        <f t="shared" si="2"/>
        <v>0</v>
      </c>
    </row>
    <row r="158" spans="1:4" hidden="1" x14ac:dyDescent="0.25">
      <c r="A158" s="2" t="s">
        <v>164</v>
      </c>
      <c r="B158" s="1">
        <f>IF(VLOOKUP(A158,FPM!$A$5:$B$858,2,FALSE)&gt;VLOOKUP(A158,ICMS!$A$1:$B$854,2,FALSE),0.01,IF(VLOOKUP(A158,'Área Sudene Idene'!$A$1:$B$856,2,FALSE)="sudene/idene",0.05,IF(VLOOKUP(Resumo!A158,'IDH-M'!$A$1:$C$857,3,FALSE)&lt;=0.776,0.05,0.1)))</f>
        <v>0.01</v>
      </c>
      <c r="C158" s="21">
        <f>IF(VLOOKUP(A158,FPM!$A$5:$B$858,2,FALSE)/0.8&gt;VLOOKUP(A158,ICMS!$A$1:$B$854,2,FALSE),0.01,IF(VLOOKUP(A158,'Área Sudene Idene'!$A$1:$B$856,2,FALSE)="sudene/idene",0.05,IF(VLOOKUP(Resumo!A158,'IDH-M'!$A$1:$C$857,3,FALSE)&lt;=0.776,0.05,0.1)))</f>
        <v>0.01</v>
      </c>
      <c r="D158" s="21">
        <f t="shared" si="2"/>
        <v>0</v>
      </c>
    </row>
    <row r="159" spans="1:4" hidden="1" x14ac:dyDescent="0.25">
      <c r="A159" s="2" t="s">
        <v>165</v>
      </c>
      <c r="B159" s="1">
        <f>IF(VLOOKUP(A159,FPM!$A$5:$B$858,2,FALSE)&gt;VLOOKUP(A159,ICMS!$A$1:$B$854,2,FALSE),0.01,IF(VLOOKUP(A159,'Área Sudene Idene'!$A$1:$B$856,2,FALSE)="sudene/idene",0.05,IF(VLOOKUP(Resumo!A159,'IDH-M'!$A$1:$C$857,3,FALSE)&lt;=0.776,0.05,0.1)))</f>
        <v>0.01</v>
      </c>
      <c r="C159" s="21">
        <f>IF(VLOOKUP(A159,FPM!$A$5:$B$858,2,FALSE)/0.8&gt;VLOOKUP(A159,ICMS!$A$1:$B$854,2,FALSE),0.01,IF(VLOOKUP(A159,'Área Sudene Idene'!$A$1:$B$856,2,FALSE)="sudene/idene",0.05,IF(VLOOKUP(Resumo!A159,'IDH-M'!$A$1:$C$857,3,FALSE)&lt;=0.776,0.05,0.1)))</f>
        <v>0.01</v>
      </c>
      <c r="D159" s="21">
        <f t="shared" si="2"/>
        <v>0</v>
      </c>
    </row>
    <row r="160" spans="1:4" hidden="1" x14ac:dyDescent="0.25">
      <c r="A160" s="2" t="s">
        <v>166</v>
      </c>
      <c r="B160" s="1">
        <f>IF(VLOOKUP(A160,FPM!$A$5:$B$858,2,FALSE)&gt;VLOOKUP(A160,ICMS!$A$1:$B$854,2,FALSE),0.01,IF(VLOOKUP(A160,'Área Sudene Idene'!$A$1:$B$856,2,FALSE)="sudene/idene",0.05,IF(VLOOKUP(Resumo!A160,'IDH-M'!$A$1:$C$857,3,FALSE)&lt;=0.776,0.05,0.1)))</f>
        <v>0.05</v>
      </c>
      <c r="C160" s="21">
        <f>IF(VLOOKUP(A160,FPM!$A$5:$B$858,2,FALSE)/0.8&gt;VLOOKUP(A160,ICMS!$A$1:$B$854,2,FALSE),0.01,IF(VLOOKUP(A160,'Área Sudene Idene'!$A$1:$B$856,2,FALSE)="sudene/idene",0.05,IF(VLOOKUP(Resumo!A160,'IDH-M'!$A$1:$C$857,3,FALSE)&lt;=0.776,0.05,0.1)))</f>
        <v>0.05</v>
      </c>
      <c r="D160" s="21">
        <f t="shared" si="2"/>
        <v>0</v>
      </c>
    </row>
    <row r="161" spans="1:4" hidden="1" x14ac:dyDescent="0.25">
      <c r="A161" s="2" t="s">
        <v>167</v>
      </c>
      <c r="B161" s="1">
        <f>IF(VLOOKUP(A161,FPM!$A$5:$B$858,2,FALSE)&gt;VLOOKUP(A161,ICMS!$A$1:$B$854,2,FALSE),0.01,IF(VLOOKUP(A161,'Área Sudene Idene'!$A$1:$B$856,2,FALSE)="sudene/idene",0.05,IF(VLOOKUP(Resumo!A161,'IDH-M'!$A$1:$C$857,3,FALSE)&lt;=0.776,0.05,0.1)))</f>
        <v>0.01</v>
      </c>
      <c r="C161" s="21">
        <f>IF(VLOOKUP(A161,FPM!$A$5:$B$858,2,FALSE)/0.8&gt;VLOOKUP(A161,ICMS!$A$1:$B$854,2,FALSE),0.01,IF(VLOOKUP(A161,'Área Sudene Idene'!$A$1:$B$856,2,FALSE)="sudene/idene",0.05,IF(VLOOKUP(Resumo!A161,'IDH-M'!$A$1:$C$857,3,FALSE)&lt;=0.776,0.05,0.1)))</f>
        <v>0.01</v>
      </c>
      <c r="D161" s="21">
        <f t="shared" si="2"/>
        <v>0</v>
      </c>
    </row>
    <row r="162" spans="1:4" hidden="1" x14ac:dyDescent="0.25">
      <c r="A162" s="2" t="s">
        <v>168</v>
      </c>
      <c r="B162" s="1">
        <f>IF(VLOOKUP(A162,FPM!$A$5:$B$858,2,FALSE)&gt;VLOOKUP(A162,ICMS!$A$1:$B$854,2,FALSE),0.01,IF(VLOOKUP(A162,'Área Sudene Idene'!$A$1:$B$856,2,FALSE)="sudene/idene",0.05,IF(VLOOKUP(Resumo!A162,'IDH-M'!$A$1:$C$857,3,FALSE)&lt;=0.776,0.05,0.1)))</f>
        <v>0.01</v>
      </c>
      <c r="C162" s="21">
        <f>IF(VLOOKUP(A162,FPM!$A$5:$B$858,2,FALSE)/0.8&gt;VLOOKUP(A162,ICMS!$A$1:$B$854,2,FALSE),0.01,IF(VLOOKUP(A162,'Área Sudene Idene'!$A$1:$B$856,2,FALSE)="sudene/idene",0.05,IF(VLOOKUP(Resumo!A162,'IDH-M'!$A$1:$C$857,3,FALSE)&lt;=0.776,0.05,0.1)))</f>
        <v>0.01</v>
      </c>
      <c r="D162" s="21">
        <f t="shared" si="2"/>
        <v>0</v>
      </c>
    </row>
    <row r="163" spans="1:4" hidden="1" x14ac:dyDescent="0.25">
      <c r="A163" s="2" t="s">
        <v>169</v>
      </c>
      <c r="B163" s="1">
        <f>IF(VLOOKUP(A163,FPM!$A$5:$B$858,2,FALSE)&gt;VLOOKUP(A163,ICMS!$A$1:$B$854,2,FALSE),0.01,IF(VLOOKUP(A163,'Área Sudene Idene'!$A$1:$B$856,2,FALSE)="sudene/idene",0.05,IF(VLOOKUP(Resumo!A163,'IDH-M'!$A$1:$C$857,3,FALSE)&lt;=0.776,0.05,0.1)))</f>
        <v>0.01</v>
      </c>
      <c r="C163" s="21">
        <f>IF(VLOOKUP(A163,FPM!$A$5:$B$858,2,FALSE)/0.8&gt;VLOOKUP(A163,ICMS!$A$1:$B$854,2,FALSE),0.01,IF(VLOOKUP(A163,'Área Sudene Idene'!$A$1:$B$856,2,FALSE)="sudene/idene",0.05,IF(VLOOKUP(Resumo!A163,'IDH-M'!$A$1:$C$857,3,FALSE)&lt;=0.776,0.05,0.1)))</f>
        <v>0.01</v>
      </c>
      <c r="D163" s="21">
        <f t="shared" si="2"/>
        <v>0</v>
      </c>
    </row>
    <row r="164" spans="1:4" hidden="1" x14ac:dyDescent="0.25">
      <c r="A164" s="2" t="s">
        <v>170</v>
      </c>
      <c r="B164" s="1">
        <f>IF(VLOOKUP(A164,FPM!$A$5:$B$858,2,FALSE)&gt;VLOOKUP(A164,ICMS!$A$1:$B$854,2,FALSE),0.01,IF(VLOOKUP(A164,'Área Sudene Idene'!$A$1:$B$856,2,FALSE)="sudene/idene",0.05,IF(VLOOKUP(Resumo!A164,'IDH-M'!$A$1:$C$857,3,FALSE)&lt;=0.776,0.05,0.1)))</f>
        <v>0.01</v>
      </c>
      <c r="C164" s="21">
        <f>IF(VLOOKUP(A164,FPM!$A$5:$B$858,2,FALSE)/0.8&gt;VLOOKUP(A164,ICMS!$A$1:$B$854,2,FALSE),0.01,IF(VLOOKUP(A164,'Área Sudene Idene'!$A$1:$B$856,2,FALSE)="sudene/idene",0.05,IF(VLOOKUP(Resumo!A164,'IDH-M'!$A$1:$C$857,3,FALSE)&lt;=0.776,0.05,0.1)))</f>
        <v>0.01</v>
      </c>
      <c r="D164" s="21">
        <f t="shared" si="2"/>
        <v>0</v>
      </c>
    </row>
    <row r="165" spans="1:4" hidden="1" x14ac:dyDescent="0.25">
      <c r="A165" s="2" t="s">
        <v>171</v>
      </c>
      <c r="B165" s="1">
        <f>IF(VLOOKUP(A165,FPM!$A$5:$B$858,2,FALSE)&gt;VLOOKUP(A165,ICMS!$A$1:$B$854,2,FALSE),0.01,IF(VLOOKUP(A165,'Área Sudene Idene'!$A$1:$B$856,2,FALSE)="sudene/idene",0.05,IF(VLOOKUP(Resumo!A165,'IDH-M'!$A$1:$C$857,3,FALSE)&lt;=0.776,0.05,0.1)))</f>
        <v>0.01</v>
      </c>
      <c r="C165" s="21">
        <f>IF(VLOOKUP(A165,FPM!$A$5:$B$858,2,FALSE)/0.8&gt;VLOOKUP(A165,ICMS!$A$1:$B$854,2,FALSE),0.01,IF(VLOOKUP(A165,'Área Sudene Idene'!$A$1:$B$856,2,FALSE)="sudene/idene",0.05,IF(VLOOKUP(Resumo!A165,'IDH-M'!$A$1:$C$857,3,FALSE)&lt;=0.776,0.05,0.1)))</f>
        <v>0.01</v>
      </c>
      <c r="D165" s="21">
        <f t="shared" si="2"/>
        <v>0</v>
      </c>
    </row>
    <row r="166" spans="1:4" hidden="1" x14ac:dyDescent="0.25">
      <c r="A166" s="2" t="s">
        <v>172</v>
      </c>
      <c r="B166" s="1">
        <f>IF(VLOOKUP(A166,FPM!$A$5:$B$858,2,FALSE)&gt;VLOOKUP(A166,ICMS!$A$1:$B$854,2,FALSE),0.01,IF(VLOOKUP(A166,'Área Sudene Idene'!$A$1:$B$856,2,FALSE)="sudene/idene",0.05,IF(VLOOKUP(Resumo!A166,'IDH-M'!$A$1:$C$857,3,FALSE)&lt;=0.776,0.05,0.1)))</f>
        <v>0.01</v>
      </c>
      <c r="C166" s="21">
        <f>IF(VLOOKUP(A166,FPM!$A$5:$B$858,2,FALSE)/0.8&gt;VLOOKUP(A166,ICMS!$A$1:$B$854,2,FALSE),0.01,IF(VLOOKUP(A166,'Área Sudene Idene'!$A$1:$B$856,2,FALSE)="sudene/idene",0.05,IF(VLOOKUP(Resumo!A166,'IDH-M'!$A$1:$C$857,3,FALSE)&lt;=0.776,0.05,0.1)))</f>
        <v>0.01</v>
      </c>
      <c r="D166" s="21">
        <f t="shared" si="2"/>
        <v>0</v>
      </c>
    </row>
    <row r="167" spans="1:4" x14ac:dyDescent="0.25">
      <c r="A167" s="2" t="s">
        <v>173</v>
      </c>
      <c r="B167" s="1">
        <f>IF(VLOOKUP(A167,FPM!$A$5:$B$858,2,FALSE)&gt;VLOOKUP(A167,ICMS!$A$1:$B$854,2,FALSE),0.01,IF(VLOOKUP(A167,'Área Sudene Idene'!$A$1:$B$856,2,FALSE)="sudene/idene",0.05,IF(VLOOKUP(Resumo!A167,'IDH-M'!$A$1:$C$857,3,FALSE)&lt;=0.776,0.05,0.1)))</f>
        <v>0.01</v>
      </c>
      <c r="C167" s="21">
        <f>IF(VLOOKUP(A167,FPM!$A$5:$B$858,2,FALSE)/0.8&gt;VLOOKUP(A167,ICMS!$A$1:$B$854,2,FALSE),0.01,IF(VLOOKUP(A167,'Área Sudene Idene'!$A$1:$B$856,2,FALSE)="sudene/idene",0.05,IF(VLOOKUP(Resumo!A167,'IDH-M'!$A$1:$C$857,3,FALSE)&lt;=0.776,0.05,0.1)))</f>
        <v>0.01</v>
      </c>
      <c r="D167" s="21">
        <f t="shared" si="2"/>
        <v>0</v>
      </c>
    </row>
    <row r="168" spans="1:4" hidden="1" x14ac:dyDescent="0.25">
      <c r="A168" s="2" t="s">
        <v>174</v>
      </c>
      <c r="B168" s="1">
        <f>IF(VLOOKUP(A168,FPM!$A$5:$B$858,2,FALSE)&gt;VLOOKUP(A168,ICMS!$A$1:$B$854,2,FALSE),0.01,IF(VLOOKUP(A168,'Área Sudene Idene'!$A$1:$B$856,2,FALSE)="sudene/idene",0.05,IF(VLOOKUP(Resumo!A168,'IDH-M'!$A$1:$C$857,3,FALSE)&lt;=0.776,0.05,0.1)))</f>
        <v>0.05</v>
      </c>
      <c r="C168" s="21">
        <f>IF(VLOOKUP(A168,FPM!$A$5:$B$858,2,FALSE)/0.8&gt;VLOOKUP(A168,ICMS!$A$1:$B$854,2,FALSE),0.01,IF(VLOOKUP(A168,'Área Sudene Idene'!$A$1:$B$856,2,FALSE)="sudene/idene",0.05,IF(VLOOKUP(Resumo!A168,'IDH-M'!$A$1:$C$857,3,FALSE)&lt;=0.776,0.05,0.1)))</f>
        <v>0.05</v>
      </c>
      <c r="D168" s="21">
        <f t="shared" si="2"/>
        <v>0</v>
      </c>
    </row>
    <row r="169" spans="1:4" hidden="1" x14ac:dyDescent="0.25">
      <c r="A169" s="2" t="s">
        <v>175</v>
      </c>
      <c r="B169" s="1">
        <f>IF(VLOOKUP(A169,FPM!$A$5:$B$858,2,FALSE)&gt;VLOOKUP(A169,ICMS!$A$1:$B$854,2,FALSE),0.01,IF(VLOOKUP(A169,'Área Sudene Idene'!$A$1:$B$856,2,FALSE)="sudene/idene",0.05,IF(VLOOKUP(Resumo!A169,'IDH-M'!$A$1:$C$857,3,FALSE)&lt;=0.776,0.05,0.1)))</f>
        <v>0.01</v>
      </c>
      <c r="C169" s="21">
        <f>IF(VLOOKUP(A169,FPM!$A$5:$B$858,2,FALSE)/0.8&gt;VLOOKUP(A169,ICMS!$A$1:$B$854,2,FALSE),0.01,IF(VLOOKUP(A169,'Área Sudene Idene'!$A$1:$B$856,2,FALSE)="sudene/idene",0.05,IF(VLOOKUP(Resumo!A169,'IDH-M'!$A$1:$C$857,3,FALSE)&lt;=0.776,0.05,0.1)))</f>
        <v>0.01</v>
      </c>
      <c r="D169" s="21">
        <f t="shared" si="2"/>
        <v>0</v>
      </c>
    </row>
    <row r="170" spans="1:4" hidden="1" x14ac:dyDescent="0.25">
      <c r="A170" s="2" t="s">
        <v>176</v>
      </c>
      <c r="B170" s="1">
        <f>IF(VLOOKUP(A170,FPM!$A$5:$B$858,2,FALSE)&gt;VLOOKUP(A170,ICMS!$A$1:$B$854,2,FALSE),0.01,IF(VLOOKUP(A170,'Área Sudene Idene'!$A$1:$B$856,2,FALSE)="sudene/idene",0.05,IF(VLOOKUP(Resumo!A170,'IDH-M'!$A$1:$C$857,3,FALSE)&lt;=0.776,0.05,0.1)))</f>
        <v>0.01</v>
      </c>
      <c r="C170" s="21">
        <f>IF(VLOOKUP(A170,FPM!$A$5:$B$858,2,FALSE)/0.8&gt;VLOOKUP(A170,ICMS!$A$1:$B$854,2,FALSE),0.01,IF(VLOOKUP(A170,'Área Sudene Idene'!$A$1:$B$856,2,FALSE)="sudene/idene",0.05,IF(VLOOKUP(Resumo!A170,'IDH-M'!$A$1:$C$857,3,FALSE)&lt;=0.776,0.05,0.1)))</f>
        <v>0.01</v>
      </c>
      <c r="D170" s="21">
        <f t="shared" si="2"/>
        <v>0</v>
      </c>
    </row>
    <row r="171" spans="1:4" hidden="1" x14ac:dyDescent="0.25">
      <c r="A171" s="2" t="s">
        <v>177</v>
      </c>
      <c r="B171" s="1">
        <f>IF(VLOOKUP(A171,FPM!$A$5:$B$858,2,FALSE)&gt;VLOOKUP(A171,ICMS!$A$1:$B$854,2,FALSE),0.01,IF(VLOOKUP(A171,'Área Sudene Idene'!$A$1:$B$856,2,FALSE)="sudene/idene",0.05,IF(VLOOKUP(Resumo!A171,'IDH-M'!$A$1:$C$857,3,FALSE)&lt;=0.776,0.05,0.1)))</f>
        <v>0.01</v>
      </c>
      <c r="C171" s="21">
        <f>IF(VLOOKUP(A171,FPM!$A$5:$B$858,2,FALSE)/0.8&gt;VLOOKUP(A171,ICMS!$A$1:$B$854,2,FALSE),0.01,IF(VLOOKUP(A171,'Área Sudene Idene'!$A$1:$B$856,2,FALSE)="sudene/idene",0.05,IF(VLOOKUP(Resumo!A171,'IDH-M'!$A$1:$C$857,3,FALSE)&lt;=0.776,0.05,0.1)))</f>
        <v>0.01</v>
      </c>
      <c r="D171" s="21">
        <f t="shared" si="2"/>
        <v>0</v>
      </c>
    </row>
    <row r="172" spans="1:4" hidden="1" x14ac:dyDescent="0.25">
      <c r="A172" s="2" t="s">
        <v>178</v>
      </c>
      <c r="B172" s="1">
        <f>IF(VLOOKUP(A172,FPM!$A$5:$B$858,2,FALSE)&gt;VLOOKUP(A172,ICMS!$A$1:$B$854,2,FALSE),0.01,IF(VLOOKUP(A172,'Área Sudene Idene'!$A$1:$B$856,2,FALSE)="sudene/idene",0.05,IF(VLOOKUP(Resumo!A172,'IDH-M'!$A$1:$C$857,3,FALSE)&lt;=0.776,0.05,0.1)))</f>
        <v>0.01</v>
      </c>
      <c r="C172" s="21">
        <f>IF(VLOOKUP(A172,FPM!$A$5:$B$858,2,FALSE)/0.8&gt;VLOOKUP(A172,ICMS!$A$1:$B$854,2,FALSE),0.01,IF(VLOOKUP(A172,'Área Sudene Idene'!$A$1:$B$856,2,FALSE)="sudene/idene",0.05,IF(VLOOKUP(Resumo!A172,'IDH-M'!$A$1:$C$857,3,FALSE)&lt;=0.776,0.05,0.1)))</f>
        <v>0.01</v>
      </c>
      <c r="D172" s="21">
        <f t="shared" si="2"/>
        <v>0</v>
      </c>
    </row>
    <row r="173" spans="1:4" hidden="1" x14ac:dyDescent="0.25">
      <c r="A173" s="2" t="s">
        <v>179</v>
      </c>
      <c r="B173" s="1">
        <f>IF(VLOOKUP(A173,FPM!$A$5:$B$858,2,FALSE)&gt;VLOOKUP(A173,ICMS!$A$1:$B$854,2,FALSE),0.01,IF(VLOOKUP(A173,'Área Sudene Idene'!$A$1:$B$856,2,FALSE)="sudene/idene",0.05,IF(VLOOKUP(Resumo!A173,'IDH-M'!$A$1:$C$857,3,FALSE)&lt;=0.776,0.05,0.1)))</f>
        <v>0.01</v>
      </c>
      <c r="C173" s="21">
        <f>IF(VLOOKUP(A173,FPM!$A$5:$B$858,2,FALSE)/0.8&gt;VLOOKUP(A173,ICMS!$A$1:$B$854,2,FALSE),0.01,IF(VLOOKUP(A173,'Área Sudene Idene'!$A$1:$B$856,2,FALSE)="sudene/idene",0.05,IF(VLOOKUP(Resumo!A173,'IDH-M'!$A$1:$C$857,3,FALSE)&lt;=0.776,0.05,0.1)))</f>
        <v>0.01</v>
      </c>
      <c r="D173" s="21">
        <f t="shared" si="2"/>
        <v>0</v>
      </c>
    </row>
    <row r="174" spans="1:4" hidden="1" x14ac:dyDescent="0.25">
      <c r="A174" s="2" t="s">
        <v>180</v>
      </c>
      <c r="B174" s="1">
        <f>IF(VLOOKUP(A174,FPM!$A$5:$B$858,2,FALSE)&gt;VLOOKUP(A174,ICMS!$A$1:$B$854,2,FALSE),0.01,IF(VLOOKUP(A174,'Área Sudene Idene'!$A$1:$B$856,2,FALSE)="sudene/idene",0.05,IF(VLOOKUP(Resumo!A174,'IDH-M'!$A$1:$C$857,3,FALSE)&lt;=0.776,0.05,0.1)))</f>
        <v>0.01</v>
      </c>
      <c r="C174" s="21">
        <f>IF(VLOOKUP(A174,FPM!$A$5:$B$858,2,FALSE)/0.8&gt;VLOOKUP(A174,ICMS!$A$1:$B$854,2,FALSE),0.01,IF(VLOOKUP(A174,'Área Sudene Idene'!$A$1:$B$856,2,FALSE)="sudene/idene",0.05,IF(VLOOKUP(Resumo!A174,'IDH-M'!$A$1:$C$857,3,FALSE)&lt;=0.776,0.05,0.1)))</f>
        <v>0.01</v>
      </c>
      <c r="D174" s="21">
        <f t="shared" si="2"/>
        <v>0</v>
      </c>
    </row>
    <row r="175" spans="1:4" hidden="1" x14ac:dyDescent="0.25">
      <c r="A175" s="2" t="s">
        <v>181</v>
      </c>
      <c r="B175" s="1">
        <f>IF(VLOOKUP(A175,FPM!$A$5:$B$858,2,FALSE)&gt;VLOOKUP(A175,ICMS!$A$1:$B$854,2,FALSE),0.01,IF(VLOOKUP(A175,'Área Sudene Idene'!$A$1:$B$856,2,FALSE)="sudene/idene",0.05,IF(VLOOKUP(Resumo!A175,'IDH-M'!$A$1:$C$857,3,FALSE)&lt;=0.776,0.05,0.1)))</f>
        <v>0.01</v>
      </c>
      <c r="C175" s="21">
        <f>IF(VLOOKUP(A175,FPM!$A$5:$B$858,2,FALSE)/0.8&gt;VLOOKUP(A175,ICMS!$A$1:$B$854,2,FALSE),0.01,IF(VLOOKUP(A175,'Área Sudene Idene'!$A$1:$B$856,2,FALSE)="sudene/idene",0.05,IF(VLOOKUP(Resumo!A175,'IDH-M'!$A$1:$C$857,3,FALSE)&lt;=0.776,0.05,0.1)))</f>
        <v>0.01</v>
      </c>
      <c r="D175" s="21">
        <f t="shared" si="2"/>
        <v>0</v>
      </c>
    </row>
    <row r="176" spans="1:4" hidden="1" x14ac:dyDescent="0.25">
      <c r="A176" s="2" t="s">
        <v>182</v>
      </c>
      <c r="B176" s="1">
        <f>IF(VLOOKUP(A176,FPM!$A$5:$B$858,2,FALSE)&gt;VLOOKUP(A176,ICMS!$A$1:$B$854,2,FALSE),0.01,IF(VLOOKUP(A176,'Área Sudene Idene'!$A$1:$B$856,2,FALSE)="sudene/idene",0.05,IF(VLOOKUP(Resumo!A176,'IDH-M'!$A$1:$C$857,3,FALSE)&lt;=0.776,0.05,0.1)))</f>
        <v>0.01</v>
      </c>
      <c r="C176" s="21">
        <f>IF(VLOOKUP(A176,FPM!$A$5:$B$858,2,FALSE)/0.8&gt;VLOOKUP(A176,ICMS!$A$1:$B$854,2,FALSE),0.01,IF(VLOOKUP(A176,'Área Sudene Idene'!$A$1:$B$856,2,FALSE)="sudene/idene",0.05,IF(VLOOKUP(Resumo!A176,'IDH-M'!$A$1:$C$857,3,FALSE)&lt;=0.776,0.05,0.1)))</f>
        <v>0.01</v>
      </c>
      <c r="D176" s="21">
        <f t="shared" si="2"/>
        <v>0</v>
      </c>
    </row>
    <row r="177" spans="1:4" hidden="1" x14ac:dyDescent="0.25">
      <c r="A177" s="2" t="s">
        <v>183</v>
      </c>
      <c r="B177" s="1">
        <f>IF(VLOOKUP(A177,FPM!$A$5:$B$858,2,FALSE)&gt;VLOOKUP(A177,ICMS!$A$1:$B$854,2,FALSE),0.01,IF(VLOOKUP(A177,'Área Sudene Idene'!$A$1:$B$856,2,FALSE)="sudene/idene",0.05,IF(VLOOKUP(Resumo!A177,'IDH-M'!$A$1:$C$857,3,FALSE)&lt;=0.776,0.05,0.1)))</f>
        <v>0.01</v>
      </c>
      <c r="C177" s="21">
        <f>IF(VLOOKUP(A177,FPM!$A$5:$B$858,2,FALSE)/0.8&gt;VLOOKUP(A177,ICMS!$A$1:$B$854,2,FALSE),0.01,IF(VLOOKUP(A177,'Área Sudene Idene'!$A$1:$B$856,2,FALSE)="sudene/idene",0.05,IF(VLOOKUP(Resumo!A177,'IDH-M'!$A$1:$C$857,3,FALSE)&lt;=0.776,0.05,0.1)))</f>
        <v>0.01</v>
      </c>
      <c r="D177" s="21">
        <f t="shared" si="2"/>
        <v>0</v>
      </c>
    </row>
    <row r="178" spans="1:4" hidden="1" x14ac:dyDescent="0.25">
      <c r="A178" s="2" t="s">
        <v>184</v>
      </c>
      <c r="B178" s="1">
        <f>IF(VLOOKUP(A178,FPM!$A$5:$B$858,2,FALSE)&gt;VLOOKUP(A178,ICMS!$A$1:$B$854,2,FALSE),0.01,IF(VLOOKUP(A178,'Área Sudene Idene'!$A$1:$B$856,2,FALSE)="sudene/idene",0.05,IF(VLOOKUP(Resumo!A178,'IDH-M'!$A$1:$C$857,3,FALSE)&lt;=0.776,0.05,0.1)))</f>
        <v>0.01</v>
      </c>
      <c r="C178" s="21">
        <f>IF(VLOOKUP(A178,FPM!$A$5:$B$858,2,FALSE)/0.8&gt;VLOOKUP(A178,ICMS!$A$1:$B$854,2,FALSE),0.01,IF(VLOOKUP(A178,'Área Sudene Idene'!$A$1:$B$856,2,FALSE)="sudene/idene",0.05,IF(VLOOKUP(Resumo!A178,'IDH-M'!$A$1:$C$857,3,FALSE)&lt;=0.776,0.05,0.1)))</f>
        <v>0.01</v>
      </c>
      <c r="D178" s="21">
        <f t="shared" si="2"/>
        <v>0</v>
      </c>
    </row>
    <row r="179" spans="1:4" x14ac:dyDescent="0.25">
      <c r="A179" s="2" t="s">
        <v>185</v>
      </c>
      <c r="B179" s="1">
        <f>IF(VLOOKUP(A179,FPM!$A$5:$B$858,2,FALSE)&gt;VLOOKUP(A179,ICMS!$A$1:$B$854,2,FALSE),0.01,IF(VLOOKUP(A179,'Área Sudene Idene'!$A$1:$B$856,2,FALSE)="sudene/idene",0.05,IF(VLOOKUP(Resumo!A179,'IDH-M'!$A$1:$C$857,3,FALSE)&lt;=0.776,0.05,0.1)))</f>
        <v>0.01</v>
      </c>
      <c r="C179" s="21">
        <f>IF(VLOOKUP(A179,FPM!$A$5:$B$858,2,FALSE)/0.8&gt;VLOOKUP(A179,ICMS!$A$1:$B$854,2,FALSE),0.01,IF(VLOOKUP(A179,'Área Sudene Idene'!$A$1:$B$856,2,FALSE)="sudene/idene",0.05,IF(VLOOKUP(Resumo!A179,'IDH-M'!$A$1:$C$857,3,FALSE)&lt;=0.776,0.05,0.1)))</f>
        <v>0.01</v>
      </c>
      <c r="D179" s="21">
        <f t="shared" si="2"/>
        <v>0</v>
      </c>
    </row>
    <row r="180" spans="1:4" hidden="1" x14ac:dyDescent="0.25">
      <c r="A180" s="2" t="s">
        <v>186</v>
      </c>
      <c r="B180" s="1">
        <f>IF(VLOOKUP(A180,FPM!$A$5:$B$858,2,FALSE)&gt;VLOOKUP(A180,ICMS!$A$1:$B$854,2,FALSE),0.01,IF(VLOOKUP(A180,'Área Sudene Idene'!$A$1:$B$856,2,FALSE)="sudene/idene",0.05,IF(VLOOKUP(Resumo!A180,'IDH-M'!$A$1:$C$857,3,FALSE)&lt;=0.776,0.05,0.1)))</f>
        <v>0.01</v>
      </c>
      <c r="C180" s="21">
        <f>IF(VLOOKUP(A180,FPM!$A$5:$B$858,2,FALSE)/0.8&gt;VLOOKUP(A180,ICMS!$A$1:$B$854,2,FALSE),0.01,IF(VLOOKUP(A180,'Área Sudene Idene'!$A$1:$B$856,2,FALSE)="sudene/idene",0.05,IF(VLOOKUP(Resumo!A180,'IDH-M'!$A$1:$C$857,3,FALSE)&lt;=0.776,0.05,0.1)))</f>
        <v>0.01</v>
      </c>
      <c r="D180" s="21">
        <f t="shared" si="2"/>
        <v>0</v>
      </c>
    </row>
    <row r="181" spans="1:4" hidden="1" x14ac:dyDescent="0.25">
      <c r="A181" s="2" t="s">
        <v>187</v>
      </c>
      <c r="B181" s="1">
        <f>IF(VLOOKUP(A181,FPM!$A$5:$B$858,2,FALSE)&gt;VLOOKUP(A181,ICMS!$A$1:$B$854,2,FALSE),0.01,IF(VLOOKUP(A181,'Área Sudene Idene'!$A$1:$B$856,2,FALSE)="sudene/idene",0.05,IF(VLOOKUP(Resumo!A181,'IDH-M'!$A$1:$C$857,3,FALSE)&lt;=0.776,0.05,0.1)))</f>
        <v>0.01</v>
      </c>
      <c r="C181" s="21">
        <f>IF(VLOOKUP(A181,FPM!$A$5:$B$858,2,FALSE)/0.8&gt;VLOOKUP(A181,ICMS!$A$1:$B$854,2,FALSE),0.01,IF(VLOOKUP(A181,'Área Sudene Idene'!$A$1:$B$856,2,FALSE)="sudene/idene",0.05,IF(VLOOKUP(Resumo!A181,'IDH-M'!$A$1:$C$857,3,FALSE)&lt;=0.776,0.05,0.1)))</f>
        <v>0.01</v>
      </c>
      <c r="D181" s="21">
        <f t="shared" si="2"/>
        <v>0</v>
      </c>
    </row>
    <row r="182" spans="1:4" hidden="1" x14ac:dyDescent="0.25">
      <c r="A182" s="2" t="s">
        <v>188</v>
      </c>
      <c r="B182" s="1">
        <f>IF(VLOOKUP(A182,FPM!$A$5:$B$858,2,FALSE)&gt;VLOOKUP(A182,ICMS!$A$1:$B$854,2,FALSE),0.01,IF(VLOOKUP(A182,'Área Sudene Idene'!$A$1:$B$856,2,FALSE)="sudene/idene",0.05,IF(VLOOKUP(Resumo!A182,'IDH-M'!$A$1:$C$857,3,FALSE)&lt;=0.776,0.05,0.1)))</f>
        <v>0.01</v>
      </c>
      <c r="C182" s="21">
        <f>IF(VLOOKUP(A182,FPM!$A$5:$B$858,2,FALSE)/0.8&gt;VLOOKUP(A182,ICMS!$A$1:$B$854,2,FALSE),0.01,IF(VLOOKUP(A182,'Área Sudene Idene'!$A$1:$B$856,2,FALSE)="sudene/idene",0.05,IF(VLOOKUP(Resumo!A182,'IDH-M'!$A$1:$C$857,3,FALSE)&lt;=0.776,0.05,0.1)))</f>
        <v>0.01</v>
      </c>
      <c r="D182" s="21">
        <f t="shared" si="2"/>
        <v>0</v>
      </c>
    </row>
    <row r="183" spans="1:4" hidden="1" x14ac:dyDescent="0.25">
      <c r="A183" s="2" t="s">
        <v>189</v>
      </c>
      <c r="B183" s="1">
        <f>IF(VLOOKUP(A183,FPM!$A$5:$B$858,2,FALSE)&gt;VLOOKUP(A183,ICMS!$A$1:$B$854,2,FALSE),0.01,IF(VLOOKUP(A183,'Área Sudene Idene'!$A$1:$B$856,2,FALSE)="sudene/idene",0.05,IF(VLOOKUP(Resumo!A183,'IDH-M'!$A$1:$C$857,3,FALSE)&lt;=0.776,0.05,0.1)))</f>
        <v>0.01</v>
      </c>
      <c r="C183" s="21">
        <f>IF(VLOOKUP(A183,FPM!$A$5:$B$858,2,FALSE)/0.8&gt;VLOOKUP(A183,ICMS!$A$1:$B$854,2,FALSE),0.01,IF(VLOOKUP(A183,'Área Sudene Idene'!$A$1:$B$856,2,FALSE)="sudene/idene",0.05,IF(VLOOKUP(Resumo!A183,'IDH-M'!$A$1:$C$857,3,FALSE)&lt;=0.776,0.05,0.1)))</f>
        <v>0.01</v>
      </c>
      <c r="D183" s="21">
        <f t="shared" si="2"/>
        <v>0</v>
      </c>
    </row>
    <row r="184" spans="1:4" x14ac:dyDescent="0.25">
      <c r="A184" s="2" t="s">
        <v>190</v>
      </c>
      <c r="B184" s="1">
        <f>IF(VLOOKUP(A184,FPM!$A$5:$B$858,2,FALSE)&gt;VLOOKUP(A184,ICMS!$A$1:$B$854,2,FALSE),0.01,IF(VLOOKUP(A184,'Área Sudene Idene'!$A$1:$B$856,2,FALSE)="sudene/idene",0.05,IF(VLOOKUP(Resumo!A184,'IDH-M'!$A$1:$C$857,3,FALSE)&lt;=0.776,0.05,0.1)))</f>
        <v>0.01</v>
      </c>
      <c r="C184" s="21">
        <f>IF(VLOOKUP(A184,FPM!$A$5:$B$858,2,FALSE)/0.8&gt;VLOOKUP(A184,ICMS!$A$1:$B$854,2,FALSE),0.01,IF(VLOOKUP(A184,'Área Sudene Idene'!$A$1:$B$856,2,FALSE)="sudene/idene",0.05,IF(VLOOKUP(Resumo!A184,'IDH-M'!$A$1:$C$857,3,FALSE)&lt;=0.776,0.05,0.1)))</f>
        <v>0.01</v>
      </c>
      <c r="D184" s="21">
        <f t="shared" si="2"/>
        <v>0</v>
      </c>
    </row>
    <row r="185" spans="1:4" hidden="1" x14ac:dyDescent="0.25">
      <c r="A185" s="2" t="s">
        <v>191</v>
      </c>
      <c r="B185" s="1">
        <f>IF(VLOOKUP(A185,FPM!$A$5:$B$858,2,FALSE)&gt;VLOOKUP(A185,ICMS!$A$1:$B$854,2,FALSE),0.01,IF(VLOOKUP(A185,'Área Sudene Idene'!$A$1:$B$856,2,FALSE)="sudene/idene",0.05,IF(VLOOKUP(Resumo!A185,'IDH-M'!$A$1:$C$857,3,FALSE)&lt;=0.776,0.05,0.1)))</f>
        <v>0.01</v>
      </c>
      <c r="C185" s="21">
        <f>IF(VLOOKUP(A185,FPM!$A$5:$B$858,2,FALSE)/0.8&gt;VLOOKUP(A185,ICMS!$A$1:$B$854,2,FALSE),0.01,IF(VLOOKUP(A185,'Área Sudene Idene'!$A$1:$B$856,2,FALSE)="sudene/idene",0.05,IF(VLOOKUP(Resumo!A185,'IDH-M'!$A$1:$C$857,3,FALSE)&lt;=0.776,0.05,0.1)))</f>
        <v>0.01</v>
      </c>
      <c r="D185" s="21">
        <f t="shared" si="2"/>
        <v>0</v>
      </c>
    </row>
    <row r="186" spans="1:4" hidden="1" x14ac:dyDescent="0.25">
      <c r="A186" s="2" t="s">
        <v>192</v>
      </c>
      <c r="B186" s="1">
        <f>IF(VLOOKUP(A186,FPM!$A$5:$B$858,2,FALSE)&gt;VLOOKUP(A186,ICMS!$A$1:$B$854,2,FALSE),0.01,IF(VLOOKUP(A186,'Área Sudene Idene'!$A$1:$B$856,2,FALSE)="sudene/idene",0.05,IF(VLOOKUP(Resumo!A186,'IDH-M'!$A$1:$C$857,3,FALSE)&lt;=0.776,0.05,0.1)))</f>
        <v>0.01</v>
      </c>
      <c r="C186" s="21">
        <f>IF(VLOOKUP(A186,FPM!$A$5:$B$858,2,FALSE)/0.8&gt;VLOOKUP(A186,ICMS!$A$1:$B$854,2,FALSE),0.01,IF(VLOOKUP(A186,'Área Sudene Idene'!$A$1:$B$856,2,FALSE)="sudene/idene",0.05,IF(VLOOKUP(Resumo!A186,'IDH-M'!$A$1:$C$857,3,FALSE)&lt;=0.776,0.05,0.1)))</f>
        <v>0.01</v>
      </c>
      <c r="D186" s="21">
        <f t="shared" si="2"/>
        <v>0</v>
      </c>
    </row>
    <row r="187" spans="1:4" hidden="1" x14ac:dyDescent="0.25">
      <c r="A187" s="2" t="s">
        <v>193</v>
      </c>
      <c r="B187" s="1">
        <f>IF(VLOOKUP(A187,FPM!$A$5:$B$858,2,FALSE)&gt;VLOOKUP(A187,ICMS!$A$1:$B$854,2,FALSE),0.01,IF(VLOOKUP(A187,'Área Sudene Idene'!$A$1:$B$856,2,FALSE)="sudene/idene",0.05,IF(VLOOKUP(Resumo!A187,'IDH-M'!$A$1:$C$857,3,FALSE)&lt;=0.776,0.05,0.1)))</f>
        <v>0.01</v>
      </c>
      <c r="C187" s="21">
        <f>IF(VLOOKUP(A187,FPM!$A$5:$B$858,2,FALSE)/0.8&gt;VLOOKUP(A187,ICMS!$A$1:$B$854,2,FALSE),0.01,IF(VLOOKUP(A187,'Área Sudene Idene'!$A$1:$B$856,2,FALSE)="sudene/idene",0.05,IF(VLOOKUP(Resumo!A187,'IDH-M'!$A$1:$C$857,3,FALSE)&lt;=0.776,0.05,0.1)))</f>
        <v>0.01</v>
      </c>
      <c r="D187" s="21">
        <f t="shared" si="2"/>
        <v>0</v>
      </c>
    </row>
    <row r="188" spans="1:4" hidden="1" x14ac:dyDescent="0.25">
      <c r="A188" s="2" t="s">
        <v>194</v>
      </c>
      <c r="B188" s="1">
        <f>IF(VLOOKUP(A188,FPM!$A$5:$B$858,2,FALSE)&gt;VLOOKUP(A188,ICMS!$A$1:$B$854,2,FALSE),0.01,IF(VLOOKUP(A188,'Área Sudene Idene'!$A$1:$B$856,2,FALSE)="sudene/idene",0.05,IF(VLOOKUP(Resumo!A188,'IDH-M'!$A$1:$C$857,3,FALSE)&lt;=0.776,0.05,0.1)))</f>
        <v>0.01</v>
      </c>
      <c r="C188" s="21">
        <f>IF(VLOOKUP(A188,FPM!$A$5:$B$858,2,FALSE)/0.8&gt;VLOOKUP(A188,ICMS!$A$1:$B$854,2,FALSE),0.01,IF(VLOOKUP(A188,'Área Sudene Idene'!$A$1:$B$856,2,FALSE)="sudene/idene",0.05,IF(VLOOKUP(Resumo!A188,'IDH-M'!$A$1:$C$857,3,FALSE)&lt;=0.776,0.05,0.1)))</f>
        <v>0.01</v>
      </c>
      <c r="D188" s="21">
        <f t="shared" si="2"/>
        <v>0</v>
      </c>
    </row>
    <row r="189" spans="1:4" hidden="1" x14ac:dyDescent="0.25">
      <c r="A189" s="2" t="s">
        <v>195</v>
      </c>
      <c r="B189" s="1">
        <f>IF(VLOOKUP(A189,FPM!$A$5:$B$858,2,FALSE)&gt;VLOOKUP(A189,ICMS!$A$1:$B$854,2,FALSE),0.01,IF(VLOOKUP(A189,'Área Sudene Idene'!$A$1:$B$856,2,FALSE)="sudene/idene",0.05,IF(VLOOKUP(Resumo!A189,'IDH-M'!$A$1:$C$857,3,FALSE)&lt;=0.776,0.05,0.1)))</f>
        <v>0.01</v>
      </c>
      <c r="C189" s="21">
        <f>IF(VLOOKUP(A189,FPM!$A$5:$B$858,2,FALSE)/0.8&gt;VLOOKUP(A189,ICMS!$A$1:$B$854,2,FALSE),0.01,IF(VLOOKUP(A189,'Área Sudene Idene'!$A$1:$B$856,2,FALSE)="sudene/idene",0.05,IF(VLOOKUP(Resumo!A189,'IDH-M'!$A$1:$C$857,3,FALSE)&lt;=0.776,0.05,0.1)))</f>
        <v>0.01</v>
      </c>
      <c r="D189" s="21">
        <f t="shared" si="2"/>
        <v>0</v>
      </c>
    </row>
    <row r="190" spans="1:4" hidden="1" x14ac:dyDescent="0.25">
      <c r="A190" s="2" t="s">
        <v>196</v>
      </c>
      <c r="B190" s="1">
        <f>IF(VLOOKUP(A190,FPM!$A$5:$B$858,2,FALSE)&gt;VLOOKUP(A190,ICMS!$A$1:$B$854,2,FALSE),0.01,IF(VLOOKUP(A190,'Área Sudene Idene'!$A$1:$B$856,2,FALSE)="sudene/idene",0.05,IF(VLOOKUP(Resumo!A190,'IDH-M'!$A$1:$C$857,3,FALSE)&lt;=0.776,0.05,0.1)))</f>
        <v>0.01</v>
      </c>
      <c r="C190" s="21">
        <f>IF(VLOOKUP(A190,FPM!$A$5:$B$858,2,FALSE)/0.8&gt;VLOOKUP(A190,ICMS!$A$1:$B$854,2,FALSE),0.01,IF(VLOOKUP(A190,'Área Sudene Idene'!$A$1:$B$856,2,FALSE)="sudene/idene",0.05,IF(VLOOKUP(Resumo!A190,'IDH-M'!$A$1:$C$857,3,FALSE)&lt;=0.776,0.05,0.1)))</f>
        <v>0.01</v>
      </c>
      <c r="D190" s="21">
        <f t="shared" si="2"/>
        <v>0</v>
      </c>
    </row>
    <row r="191" spans="1:4" hidden="1" x14ac:dyDescent="0.25">
      <c r="A191" s="2" t="s">
        <v>197</v>
      </c>
      <c r="B191" s="1">
        <f>IF(VLOOKUP(A191,FPM!$A$5:$B$858,2,FALSE)&gt;VLOOKUP(A191,ICMS!$A$1:$B$854,2,FALSE),0.01,IF(VLOOKUP(A191,'Área Sudene Idene'!$A$1:$B$856,2,FALSE)="sudene/idene",0.05,IF(VLOOKUP(Resumo!A191,'IDH-M'!$A$1:$C$857,3,FALSE)&lt;=0.776,0.05,0.1)))</f>
        <v>0.05</v>
      </c>
      <c r="C191" s="21">
        <f>IF(VLOOKUP(A191,FPM!$A$5:$B$858,2,FALSE)/0.8&gt;VLOOKUP(A191,ICMS!$A$1:$B$854,2,FALSE),0.01,IF(VLOOKUP(A191,'Área Sudene Idene'!$A$1:$B$856,2,FALSE)="sudene/idene",0.05,IF(VLOOKUP(Resumo!A191,'IDH-M'!$A$1:$C$857,3,FALSE)&lt;=0.776,0.05,0.1)))</f>
        <v>0.01</v>
      </c>
      <c r="D191" s="21">
        <f t="shared" si="2"/>
        <v>0.04</v>
      </c>
    </row>
    <row r="192" spans="1:4" hidden="1" x14ac:dyDescent="0.25">
      <c r="A192" s="2" t="s">
        <v>198</v>
      </c>
      <c r="B192" s="1">
        <f>IF(VLOOKUP(A192,FPM!$A$5:$B$858,2,FALSE)&gt;VLOOKUP(A192,ICMS!$A$1:$B$854,2,FALSE),0.01,IF(VLOOKUP(A192,'Área Sudene Idene'!$A$1:$B$856,2,FALSE)="sudene/idene",0.05,IF(VLOOKUP(Resumo!A192,'IDH-M'!$A$1:$C$857,3,FALSE)&lt;=0.776,0.05,0.1)))</f>
        <v>0.01</v>
      </c>
      <c r="C192" s="21">
        <f>IF(VLOOKUP(A192,FPM!$A$5:$B$858,2,FALSE)/0.8&gt;VLOOKUP(A192,ICMS!$A$1:$B$854,2,FALSE),0.01,IF(VLOOKUP(A192,'Área Sudene Idene'!$A$1:$B$856,2,FALSE)="sudene/idene",0.05,IF(VLOOKUP(Resumo!A192,'IDH-M'!$A$1:$C$857,3,FALSE)&lt;=0.776,0.05,0.1)))</f>
        <v>0.01</v>
      </c>
      <c r="D192" s="21">
        <f t="shared" si="2"/>
        <v>0</v>
      </c>
    </row>
    <row r="193" spans="1:4" hidden="1" x14ac:dyDescent="0.25">
      <c r="A193" s="2" t="s">
        <v>199</v>
      </c>
      <c r="B193" s="1">
        <f>IF(VLOOKUP(A193,FPM!$A$5:$B$858,2,FALSE)&gt;VLOOKUP(A193,ICMS!$A$1:$B$854,2,FALSE),0.01,IF(VLOOKUP(A193,'Área Sudene Idene'!$A$1:$B$856,2,FALSE)="sudene/idene",0.05,IF(VLOOKUP(Resumo!A193,'IDH-M'!$A$1:$C$857,3,FALSE)&lt;=0.776,0.05,0.1)))</f>
        <v>0.01</v>
      </c>
      <c r="C193" s="21">
        <f>IF(VLOOKUP(A193,FPM!$A$5:$B$858,2,FALSE)/0.8&gt;VLOOKUP(A193,ICMS!$A$1:$B$854,2,FALSE),0.01,IF(VLOOKUP(A193,'Área Sudene Idene'!$A$1:$B$856,2,FALSE)="sudene/idene",0.05,IF(VLOOKUP(Resumo!A193,'IDH-M'!$A$1:$C$857,3,FALSE)&lt;=0.776,0.05,0.1)))</f>
        <v>0.01</v>
      </c>
      <c r="D193" s="21">
        <f t="shared" si="2"/>
        <v>0</v>
      </c>
    </row>
    <row r="194" spans="1:4" hidden="1" x14ac:dyDescent="0.25">
      <c r="A194" s="2" t="s">
        <v>200</v>
      </c>
      <c r="B194" s="1">
        <f>IF(VLOOKUP(A194,FPM!$A$5:$B$858,2,FALSE)&gt;VLOOKUP(A194,ICMS!$A$1:$B$854,2,FALSE),0.01,IF(VLOOKUP(A194,'Área Sudene Idene'!$A$1:$B$856,2,FALSE)="sudene/idene",0.05,IF(VLOOKUP(Resumo!A194,'IDH-M'!$A$1:$C$857,3,FALSE)&lt;=0.776,0.05,0.1)))</f>
        <v>0.01</v>
      </c>
      <c r="C194" s="21">
        <f>IF(VLOOKUP(A194,FPM!$A$5:$B$858,2,FALSE)/0.8&gt;VLOOKUP(A194,ICMS!$A$1:$B$854,2,FALSE),0.01,IF(VLOOKUP(A194,'Área Sudene Idene'!$A$1:$B$856,2,FALSE)="sudene/idene",0.05,IF(VLOOKUP(Resumo!A194,'IDH-M'!$A$1:$C$857,3,FALSE)&lt;=0.776,0.05,0.1)))</f>
        <v>0.01</v>
      </c>
      <c r="D194" s="21">
        <f t="shared" si="2"/>
        <v>0</v>
      </c>
    </row>
    <row r="195" spans="1:4" x14ac:dyDescent="0.25">
      <c r="A195" s="2" t="s">
        <v>201</v>
      </c>
      <c r="B195" s="1">
        <f>IF(VLOOKUP(A195,FPM!$A$5:$B$858,2,FALSE)&gt;VLOOKUP(A195,ICMS!$A$1:$B$854,2,FALSE),0.01,IF(VLOOKUP(A195,'Área Sudene Idene'!$A$1:$B$856,2,FALSE)="sudene/idene",0.05,IF(VLOOKUP(Resumo!A195,'IDH-M'!$A$1:$C$857,3,FALSE)&lt;=0.776,0.05,0.1)))</f>
        <v>0.01</v>
      </c>
      <c r="C195" s="21">
        <f>IF(VLOOKUP(A195,FPM!$A$5:$B$858,2,FALSE)/0.8&gt;VLOOKUP(A195,ICMS!$A$1:$B$854,2,FALSE),0.01,IF(VLOOKUP(A195,'Área Sudene Idene'!$A$1:$B$856,2,FALSE)="sudene/idene",0.05,IF(VLOOKUP(Resumo!A195,'IDH-M'!$A$1:$C$857,3,FALSE)&lt;=0.776,0.05,0.1)))</f>
        <v>0.01</v>
      </c>
      <c r="D195" s="21">
        <f t="shared" ref="D195:D258" si="3">B195-C195</f>
        <v>0</v>
      </c>
    </row>
    <row r="196" spans="1:4" hidden="1" x14ac:dyDescent="0.25">
      <c r="A196" s="2" t="s">
        <v>202</v>
      </c>
      <c r="B196" s="1">
        <f>IF(VLOOKUP(A196,FPM!$A$5:$B$858,2,FALSE)&gt;VLOOKUP(A196,ICMS!$A$1:$B$854,2,FALSE),0.01,IF(VLOOKUP(A196,'Área Sudene Idene'!$A$1:$B$856,2,FALSE)="sudene/idene",0.05,IF(VLOOKUP(Resumo!A196,'IDH-M'!$A$1:$C$857,3,FALSE)&lt;=0.776,0.05,0.1)))</f>
        <v>0.01</v>
      </c>
      <c r="C196" s="21">
        <f>IF(VLOOKUP(A196,FPM!$A$5:$B$858,2,FALSE)/0.8&gt;VLOOKUP(A196,ICMS!$A$1:$B$854,2,FALSE),0.01,IF(VLOOKUP(A196,'Área Sudene Idene'!$A$1:$B$856,2,FALSE)="sudene/idene",0.05,IF(VLOOKUP(Resumo!A196,'IDH-M'!$A$1:$C$857,3,FALSE)&lt;=0.776,0.05,0.1)))</f>
        <v>0.01</v>
      </c>
      <c r="D196" s="21">
        <f t="shared" si="3"/>
        <v>0</v>
      </c>
    </row>
    <row r="197" spans="1:4" hidden="1" x14ac:dyDescent="0.25">
      <c r="A197" s="2" t="s">
        <v>203</v>
      </c>
      <c r="B197" s="1">
        <f>IF(VLOOKUP(A197,FPM!$A$5:$B$858,2,FALSE)&gt;VLOOKUP(A197,ICMS!$A$1:$B$854,2,FALSE),0.01,IF(VLOOKUP(A197,'Área Sudene Idene'!$A$1:$B$856,2,FALSE)="sudene/idene",0.05,IF(VLOOKUP(Resumo!A197,'IDH-M'!$A$1:$C$857,3,FALSE)&lt;=0.776,0.05,0.1)))</f>
        <v>0.01</v>
      </c>
      <c r="C197" s="21">
        <f>IF(VLOOKUP(A197,FPM!$A$5:$B$858,2,FALSE)/0.8&gt;VLOOKUP(A197,ICMS!$A$1:$B$854,2,FALSE),0.01,IF(VLOOKUP(A197,'Área Sudene Idene'!$A$1:$B$856,2,FALSE)="sudene/idene",0.05,IF(VLOOKUP(Resumo!A197,'IDH-M'!$A$1:$C$857,3,FALSE)&lt;=0.776,0.05,0.1)))</f>
        <v>0.01</v>
      </c>
      <c r="D197" s="21">
        <f t="shared" si="3"/>
        <v>0</v>
      </c>
    </row>
    <row r="198" spans="1:4" hidden="1" x14ac:dyDescent="0.25">
      <c r="A198" s="2" t="s">
        <v>204</v>
      </c>
      <c r="B198" s="1">
        <f>IF(VLOOKUP(A198,FPM!$A$5:$B$858,2,FALSE)&gt;VLOOKUP(A198,ICMS!$A$1:$B$854,2,FALSE),0.01,IF(VLOOKUP(A198,'Área Sudene Idene'!$A$1:$B$856,2,FALSE)="sudene/idene",0.05,IF(VLOOKUP(Resumo!A198,'IDH-M'!$A$1:$C$857,3,FALSE)&lt;=0.776,0.05,0.1)))</f>
        <v>0.01</v>
      </c>
      <c r="C198" s="21">
        <f>IF(VLOOKUP(A198,FPM!$A$5:$B$858,2,FALSE)/0.8&gt;VLOOKUP(A198,ICMS!$A$1:$B$854,2,FALSE),0.01,IF(VLOOKUP(A198,'Área Sudene Idene'!$A$1:$B$856,2,FALSE)="sudene/idene",0.05,IF(VLOOKUP(Resumo!A198,'IDH-M'!$A$1:$C$857,3,FALSE)&lt;=0.776,0.05,0.1)))</f>
        <v>0.01</v>
      </c>
      <c r="D198" s="21">
        <f t="shared" si="3"/>
        <v>0</v>
      </c>
    </row>
    <row r="199" spans="1:4" hidden="1" x14ac:dyDescent="0.25">
      <c r="A199" s="2" t="s">
        <v>205</v>
      </c>
      <c r="B199" s="1">
        <f>IF(VLOOKUP(A199,FPM!$A$5:$B$858,2,FALSE)&gt;VLOOKUP(A199,ICMS!$A$1:$B$854,2,FALSE),0.01,IF(VLOOKUP(A199,'Área Sudene Idene'!$A$1:$B$856,2,FALSE)="sudene/idene",0.05,IF(VLOOKUP(Resumo!A199,'IDH-M'!$A$1:$C$857,3,FALSE)&lt;=0.776,0.05,0.1)))</f>
        <v>0.05</v>
      </c>
      <c r="C199" s="21">
        <f>IF(VLOOKUP(A199,FPM!$A$5:$B$858,2,FALSE)/0.8&gt;VLOOKUP(A199,ICMS!$A$1:$B$854,2,FALSE),0.01,IF(VLOOKUP(A199,'Área Sudene Idene'!$A$1:$B$856,2,FALSE)="sudene/idene",0.05,IF(VLOOKUP(Resumo!A199,'IDH-M'!$A$1:$C$857,3,FALSE)&lt;=0.776,0.05,0.1)))</f>
        <v>0.01</v>
      </c>
      <c r="D199" s="21">
        <f t="shared" si="3"/>
        <v>0.04</v>
      </c>
    </row>
    <row r="200" spans="1:4" hidden="1" x14ac:dyDescent="0.25">
      <c r="A200" s="2" t="s">
        <v>206</v>
      </c>
      <c r="B200" s="1">
        <f>IF(VLOOKUP(A200,FPM!$A$5:$B$858,2,FALSE)&gt;VLOOKUP(A200,ICMS!$A$1:$B$854,2,FALSE),0.01,IF(VLOOKUP(A200,'Área Sudene Idene'!$A$1:$B$856,2,FALSE)="sudene/idene",0.05,IF(VLOOKUP(Resumo!A200,'IDH-M'!$A$1:$C$857,3,FALSE)&lt;=0.776,0.05,0.1)))</f>
        <v>0.01</v>
      </c>
      <c r="C200" s="21">
        <f>IF(VLOOKUP(A200,FPM!$A$5:$B$858,2,FALSE)/0.8&gt;VLOOKUP(A200,ICMS!$A$1:$B$854,2,FALSE),0.01,IF(VLOOKUP(A200,'Área Sudene Idene'!$A$1:$B$856,2,FALSE)="sudene/idene",0.05,IF(VLOOKUP(Resumo!A200,'IDH-M'!$A$1:$C$857,3,FALSE)&lt;=0.776,0.05,0.1)))</f>
        <v>0.01</v>
      </c>
      <c r="D200" s="21">
        <f t="shared" si="3"/>
        <v>0</v>
      </c>
    </row>
    <row r="201" spans="1:4" hidden="1" x14ac:dyDescent="0.25">
      <c r="A201" s="2" t="s">
        <v>207</v>
      </c>
      <c r="B201" s="1">
        <f>IF(VLOOKUP(A201,FPM!$A$5:$B$858,2,FALSE)&gt;VLOOKUP(A201,ICMS!$A$1:$B$854,2,FALSE),0.01,IF(VLOOKUP(A201,'Área Sudene Idene'!$A$1:$B$856,2,FALSE)="sudene/idene",0.05,IF(VLOOKUP(Resumo!A201,'IDH-M'!$A$1:$C$857,3,FALSE)&lt;=0.776,0.05,0.1)))</f>
        <v>0.05</v>
      </c>
      <c r="C201" s="21">
        <f>IF(VLOOKUP(A201,FPM!$A$5:$B$858,2,FALSE)/0.8&gt;VLOOKUP(A201,ICMS!$A$1:$B$854,2,FALSE),0.01,IF(VLOOKUP(A201,'Área Sudene Idene'!$A$1:$B$856,2,FALSE)="sudene/idene",0.05,IF(VLOOKUP(Resumo!A201,'IDH-M'!$A$1:$C$857,3,FALSE)&lt;=0.776,0.05,0.1)))</f>
        <v>0.05</v>
      </c>
      <c r="D201" s="21">
        <f t="shared" si="3"/>
        <v>0</v>
      </c>
    </row>
    <row r="202" spans="1:4" hidden="1" x14ac:dyDescent="0.25">
      <c r="A202" s="2" t="s">
        <v>208</v>
      </c>
      <c r="B202" s="1">
        <f>IF(VLOOKUP(A202,FPM!$A$5:$B$858,2,FALSE)&gt;VLOOKUP(A202,ICMS!$A$1:$B$854,2,FALSE),0.01,IF(VLOOKUP(A202,'Área Sudene Idene'!$A$1:$B$856,2,FALSE)="sudene/idene",0.05,IF(VLOOKUP(Resumo!A202,'IDH-M'!$A$1:$C$857,3,FALSE)&lt;=0.776,0.05,0.1)))</f>
        <v>0.01</v>
      </c>
      <c r="C202" s="21">
        <f>IF(VLOOKUP(A202,FPM!$A$5:$B$858,2,FALSE)/0.8&gt;VLOOKUP(A202,ICMS!$A$1:$B$854,2,FALSE),0.01,IF(VLOOKUP(A202,'Área Sudene Idene'!$A$1:$B$856,2,FALSE)="sudene/idene",0.05,IF(VLOOKUP(Resumo!A202,'IDH-M'!$A$1:$C$857,3,FALSE)&lt;=0.776,0.05,0.1)))</f>
        <v>0.01</v>
      </c>
      <c r="D202" s="21">
        <f t="shared" si="3"/>
        <v>0</v>
      </c>
    </row>
    <row r="203" spans="1:4" hidden="1" x14ac:dyDescent="0.25">
      <c r="A203" s="2" t="s">
        <v>209</v>
      </c>
      <c r="B203" s="1">
        <f>IF(VLOOKUP(A203,FPM!$A$5:$B$858,2,FALSE)&gt;VLOOKUP(A203,ICMS!$A$1:$B$854,2,FALSE),0.01,IF(VLOOKUP(A203,'Área Sudene Idene'!$A$1:$B$856,2,FALSE)="sudene/idene",0.05,IF(VLOOKUP(Resumo!A203,'IDH-M'!$A$1:$C$857,3,FALSE)&lt;=0.776,0.05,0.1)))</f>
        <v>0.05</v>
      </c>
      <c r="C203" s="21">
        <f>IF(VLOOKUP(A203,FPM!$A$5:$B$858,2,FALSE)/0.8&gt;VLOOKUP(A203,ICMS!$A$1:$B$854,2,FALSE),0.01,IF(VLOOKUP(A203,'Área Sudene Idene'!$A$1:$B$856,2,FALSE)="sudene/idene",0.05,IF(VLOOKUP(Resumo!A203,'IDH-M'!$A$1:$C$857,3,FALSE)&lt;=0.776,0.05,0.1)))</f>
        <v>0.05</v>
      </c>
      <c r="D203" s="21">
        <f t="shared" si="3"/>
        <v>0</v>
      </c>
    </row>
    <row r="204" spans="1:4" x14ac:dyDescent="0.25">
      <c r="A204" s="2" t="s">
        <v>210</v>
      </c>
      <c r="B204" s="1">
        <f>IF(VLOOKUP(A204,FPM!$A$5:$B$858,2,FALSE)&gt;VLOOKUP(A204,ICMS!$A$1:$B$854,2,FALSE),0.01,IF(VLOOKUP(A204,'Área Sudene Idene'!$A$1:$B$856,2,FALSE)="sudene/idene",0.05,IF(VLOOKUP(Resumo!A204,'IDH-M'!$A$1:$C$857,3,FALSE)&lt;=0.776,0.05,0.1)))</f>
        <v>0.01</v>
      </c>
      <c r="C204" s="21">
        <f>IF(VLOOKUP(A204,FPM!$A$5:$B$858,2,FALSE)/0.8&gt;VLOOKUP(A204,ICMS!$A$1:$B$854,2,FALSE),0.01,IF(VLOOKUP(A204,'Área Sudene Idene'!$A$1:$B$856,2,FALSE)="sudene/idene",0.05,IF(VLOOKUP(Resumo!A204,'IDH-M'!$A$1:$C$857,3,FALSE)&lt;=0.776,0.05,0.1)))</f>
        <v>0.01</v>
      </c>
      <c r="D204" s="21">
        <f t="shared" si="3"/>
        <v>0</v>
      </c>
    </row>
    <row r="205" spans="1:4" hidden="1" x14ac:dyDescent="0.25">
      <c r="A205" s="2" t="s">
        <v>211</v>
      </c>
      <c r="B205" s="1">
        <f>IF(VLOOKUP(A205,FPM!$A$5:$B$858,2,FALSE)&gt;VLOOKUP(A205,ICMS!$A$1:$B$854,2,FALSE),0.01,IF(VLOOKUP(A205,'Área Sudene Idene'!$A$1:$B$856,2,FALSE)="sudene/idene",0.05,IF(VLOOKUP(Resumo!A205,'IDH-M'!$A$1:$C$857,3,FALSE)&lt;=0.776,0.05,0.1)))</f>
        <v>0.01</v>
      </c>
      <c r="C205" s="21">
        <f>IF(VLOOKUP(A205,FPM!$A$5:$B$858,2,FALSE)/0.8&gt;VLOOKUP(A205,ICMS!$A$1:$B$854,2,FALSE),0.01,IF(VLOOKUP(A205,'Área Sudene Idene'!$A$1:$B$856,2,FALSE)="sudene/idene",0.05,IF(VLOOKUP(Resumo!A205,'IDH-M'!$A$1:$C$857,3,FALSE)&lt;=0.776,0.05,0.1)))</f>
        <v>0.01</v>
      </c>
      <c r="D205" s="21">
        <f t="shared" si="3"/>
        <v>0</v>
      </c>
    </row>
    <row r="206" spans="1:4" hidden="1" x14ac:dyDescent="0.25">
      <c r="A206" s="2" t="s">
        <v>212</v>
      </c>
      <c r="B206" s="1">
        <f>IF(VLOOKUP(A206,FPM!$A$5:$B$858,2,FALSE)&gt;VLOOKUP(A206,ICMS!$A$1:$B$854,2,FALSE),0.01,IF(VLOOKUP(A206,'Área Sudene Idene'!$A$1:$B$856,2,FALSE)="sudene/idene",0.05,IF(VLOOKUP(Resumo!A206,'IDH-M'!$A$1:$C$857,3,FALSE)&lt;=0.776,0.05,0.1)))</f>
        <v>0.01</v>
      </c>
      <c r="C206" s="21">
        <f>IF(VLOOKUP(A206,FPM!$A$5:$B$858,2,FALSE)/0.8&gt;VLOOKUP(A206,ICMS!$A$1:$B$854,2,FALSE),0.01,IF(VLOOKUP(A206,'Área Sudene Idene'!$A$1:$B$856,2,FALSE)="sudene/idene",0.05,IF(VLOOKUP(Resumo!A206,'IDH-M'!$A$1:$C$857,3,FALSE)&lt;=0.776,0.05,0.1)))</f>
        <v>0.01</v>
      </c>
      <c r="D206" s="21">
        <f t="shared" si="3"/>
        <v>0</v>
      </c>
    </row>
    <row r="207" spans="1:4" hidden="1" x14ac:dyDescent="0.25">
      <c r="A207" s="2" t="s">
        <v>213</v>
      </c>
      <c r="B207" s="1">
        <f>IF(VLOOKUP(A207,FPM!$A$5:$B$858,2,FALSE)&gt;VLOOKUP(A207,ICMS!$A$1:$B$854,2,FALSE),0.01,IF(VLOOKUP(A207,'Área Sudene Idene'!$A$1:$B$856,2,FALSE)="sudene/idene",0.05,IF(VLOOKUP(Resumo!A207,'IDH-M'!$A$1:$C$857,3,FALSE)&lt;=0.776,0.05,0.1)))</f>
        <v>0.05</v>
      </c>
      <c r="C207" s="21">
        <f>IF(VLOOKUP(A207,FPM!$A$5:$B$858,2,FALSE)/0.8&gt;VLOOKUP(A207,ICMS!$A$1:$B$854,2,FALSE),0.01,IF(VLOOKUP(A207,'Área Sudene Idene'!$A$1:$B$856,2,FALSE)="sudene/idene",0.05,IF(VLOOKUP(Resumo!A207,'IDH-M'!$A$1:$C$857,3,FALSE)&lt;=0.776,0.05,0.1)))</f>
        <v>0.05</v>
      </c>
      <c r="D207" s="21">
        <f t="shared" si="3"/>
        <v>0</v>
      </c>
    </row>
    <row r="208" spans="1:4" hidden="1" x14ac:dyDescent="0.25">
      <c r="A208" s="2" t="s">
        <v>214</v>
      </c>
      <c r="B208" s="1">
        <f>IF(VLOOKUP(A208,FPM!$A$5:$B$858,2,FALSE)&gt;VLOOKUP(A208,ICMS!$A$1:$B$854,2,FALSE),0.01,IF(VLOOKUP(A208,'Área Sudene Idene'!$A$1:$B$856,2,FALSE)="sudene/idene",0.05,IF(VLOOKUP(Resumo!A208,'IDH-M'!$A$1:$C$857,3,FALSE)&lt;=0.776,0.05,0.1)))</f>
        <v>0.01</v>
      </c>
      <c r="C208" s="21">
        <f>IF(VLOOKUP(A208,FPM!$A$5:$B$858,2,FALSE)/0.8&gt;VLOOKUP(A208,ICMS!$A$1:$B$854,2,FALSE),0.01,IF(VLOOKUP(A208,'Área Sudene Idene'!$A$1:$B$856,2,FALSE)="sudene/idene",0.05,IF(VLOOKUP(Resumo!A208,'IDH-M'!$A$1:$C$857,3,FALSE)&lt;=0.776,0.05,0.1)))</f>
        <v>0.01</v>
      </c>
      <c r="D208" s="21">
        <f t="shared" si="3"/>
        <v>0</v>
      </c>
    </row>
    <row r="209" spans="1:4" hidden="1" x14ac:dyDescent="0.25">
      <c r="A209" s="2" t="s">
        <v>215</v>
      </c>
      <c r="B209" s="1">
        <f>IF(VLOOKUP(A209,FPM!$A$5:$B$858,2,FALSE)&gt;VLOOKUP(A209,ICMS!$A$1:$B$854,2,FALSE),0.01,IF(VLOOKUP(A209,'Área Sudene Idene'!$A$1:$B$856,2,FALSE)="sudene/idene",0.05,IF(VLOOKUP(Resumo!A209,'IDH-M'!$A$1:$C$857,3,FALSE)&lt;=0.776,0.05,0.1)))</f>
        <v>0.01</v>
      </c>
      <c r="C209" s="21">
        <f>IF(VLOOKUP(A209,FPM!$A$5:$B$858,2,FALSE)/0.8&gt;VLOOKUP(A209,ICMS!$A$1:$B$854,2,FALSE),0.01,IF(VLOOKUP(A209,'Área Sudene Idene'!$A$1:$B$856,2,FALSE)="sudene/idene",0.05,IF(VLOOKUP(Resumo!A209,'IDH-M'!$A$1:$C$857,3,FALSE)&lt;=0.776,0.05,0.1)))</f>
        <v>0.01</v>
      </c>
      <c r="D209" s="21">
        <f t="shared" si="3"/>
        <v>0</v>
      </c>
    </row>
    <row r="210" spans="1:4" hidden="1" x14ac:dyDescent="0.25">
      <c r="A210" s="2" t="s">
        <v>216</v>
      </c>
      <c r="B210" s="1">
        <f>IF(VLOOKUP(A210,FPM!$A$5:$B$858,2,FALSE)&gt;VLOOKUP(A210,ICMS!$A$1:$B$854,2,FALSE),0.01,IF(VLOOKUP(A210,'Área Sudene Idene'!$A$1:$B$856,2,FALSE)="sudene/idene",0.05,IF(VLOOKUP(Resumo!A210,'IDH-M'!$A$1:$C$857,3,FALSE)&lt;=0.776,0.05,0.1)))</f>
        <v>0.01</v>
      </c>
      <c r="C210" s="21">
        <f>IF(VLOOKUP(A210,FPM!$A$5:$B$858,2,FALSE)/0.8&gt;VLOOKUP(A210,ICMS!$A$1:$B$854,2,FALSE),0.01,IF(VLOOKUP(A210,'Área Sudene Idene'!$A$1:$B$856,2,FALSE)="sudene/idene",0.05,IF(VLOOKUP(Resumo!A210,'IDH-M'!$A$1:$C$857,3,FALSE)&lt;=0.776,0.05,0.1)))</f>
        <v>0.01</v>
      </c>
      <c r="D210" s="21">
        <f t="shared" si="3"/>
        <v>0</v>
      </c>
    </row>
    <row r="211" spans="1:4" hidden="1" x14ac:dyDescent="0.25">
      <c r="A211" s="2" t="s">
        <v>217</v>
      </c>
      <c r="B211" s="1">
        <f>IF(VLOOKUP(A211,FPM!$A$5:$B$858,2,FALSE)&gt;VLOOKUP(A211,ICMS!$A$1:$B$854,2,FALSE),0.01,IF(VLOOKUP(A211,'Área Sudene Idene'!$A$1:$B$856,2,FALSE)="sudene/idene",0.05,IF(VLOOKUP(Resumo!A211,'IDH-M'!$A$1:$C$857,3,FALSE)&lt;=0.776,0.05,0.1)))</f>
        <v>0.01</v>
      </c>
      <c r="C211" s="21">
        <f>IF(VLOOKUP(A211,FPM!$A$5:$B$858,2,FALSE)/0.8&gt;VLOOKUP(A211,ICMS!$A$1:$B$854,2,FALSE),0.01,IF(VLOOKUP(A211,'Área Sudene Idene'!$A$1:$B$856,2,FALSE)="sudene/idene",0.05,IF(VLOOKUP(Resumo!A211,'IDH-M'!$A$1:$C$857,3,FALSE)&lt;=0.776,0.05,0.1)))</f>
        <v>0.01</v>
      </c>
      <c r="D211" s="21">
        <f t="shared" si="3"/>
        <v>0</v>
      </c>
    </row>
    <row r="212" spans="1:4" hidden="1" x14ac:dyDescent="0.25">
      <c r="A212" s="2" t="s">
        <v>218</v>
      </c>
      <c r="B212" s="1">
        <f>IF(VLOOKUP(A212,FPM!$A$5:$B$858,2,FALSE)&gt;VLOOKUP(A212,ICMS!$A$1:$B$854,2,FALSE),0.01,IF(VLOOKUP(A212,'Área Sudene Idene'!$A$1:$B$856,2,FALSE)="sudene/idene",0.05,IF(VLOOKUP(Resumo!A212,'IDH-M'!$A$1:$C$857,3,FALSE)&lt;=0.776,0.05,0.1)))</f>
        <v>0.01</v>
      </c>
      <c r="C212" s="21">
        <f>IF(VLOOKUP(A212,FPM!$A$5:$B$858,2,FALSE)/0.8&gt;VLOOKUP(A212,ICMS!$A$1:$B$854,2,FALSE),0.01,IF(VLOOKUP(A212,'Área Sudene Idene'!$A$1:$B$856,2,FALSE)="sudene/idene",0.05,IF(VLOOKUP(Resumo!A212,'IDH-M'!$A$1:$C$857,3,FALSE)&lt;=0.776,0.05,0.1)))</f>
        <v>0.01</v>
      </c>
      <c r="D212" s="21">
        <f t="shared" si="3"/>
        <v>0</v>
      </c>
    </row>
    <row r="213" spans="1:4" hidden="1" x14ac:dyDescent="0.25">
      <c r="A213" s="2" t="s">
        <v>219</v>
      </c>
      <c r="B213" s="1">
        <f>IF(VLOOKUP(A213,FPM!$A$5:$B$858,2,FALSE)&gt;VLOOKUP(A213,ICMS!$A$1:$B$854,2,FALSE),0.01,IF(VLOOKUP(A213,'Área Sudene Idene'!$A$1:$B$856,2,FALSE)="sudene/idene",0.05,IF(VLOOKUP(Resumo!A213,'IDH-M'!$A$1:$C$857,3,FALSE)&lt;=0.776,0.05,0.1)))</f>
        <v>0.01</v>
      </c>
      <c r="C213" s="21">
        <f>IF(VLOOKUP(A213,FPM!$A$5:$B$858,2,FALSE)/0.8&gt;VLOOKUP(A213,ICMS!$A$1:$B$854,2,FALSE),0.01,IF(VLOOKUP(A213,'Área Sudene Idene'!$A$1:$B$856,2,FALSE)="sudene/idene",0.05,IF(VLOOKUP(Resumo!A213,'IDH-M'!$A$1:$C$857,3,FALSE)&lt;=0.776,0.05,0.1)))</f>
        <v>0.01</v>
      </c>
      <c r="D213" s="21">
        <f t="shared" si="3"/>
        <v>0</v>
      </c>
    </row>
    <row r="214" spans="1:4" hidden="1" x14ac:dyDescent="0.25">
      <c r="A214" s="2" t="s">
        <v>220</v>
      </c>
      <c r="B214" s="1">
        <f>IF(VLOOKUP(A214,FPM!$A$5:$B$858,2,FALSE)&gt;VLOOKUP(A214,ICMS!$A$1:$B$854,2,FALSE),0.01,IF(VLOOKUP(A214,'Área Sudene Idene'!$A$1:$B$856,2,FALSE)="sudene/idene",0.05,IF(VLOOKUP(Resumo!A214,'IDH-M'!$A$1:$C$857,3,FALSE)&lt;=0.776,0.05,0.1)))</f>
        <v>0.05</v>
      </c>
      <c r="C214" s="21">
        <f>IF(VLOOKUP(A214,FPM!$A$5:$B$858,2,FALSE)/0.8&gt;VLOOKUP(A214,ICMS!$A$1:$B$854,2,FALSE),0.01,IF(VLOOKUP(A214,'Área Sudene Idene'!$A$1:$B$856,2,FALSE)="sudene/idene",0.05,IF(VLOOKUP(Resumo!A214,'IDH-M'!$A$1:$C$857,3,FALSE)&lt;=0.776,0.05,0.1)))</f>
        <v>0.01</v>
      </c>
      <c r="D214" s="21">
        <f t="shared" si="3"/>
        <v>0.04</v>
      </c>
    </row>
    <row r="215" spans="1:4" hidden="1" x14ac:dyDescent="0.25">
      <c r="A215" s="2" t="s">
        <v>221</v>
      </c>
      <c r="B215" s="1">
        <f>IF(VLOOKUP(A215,FPM!$A$5:$B$858,2,FALSE)&gt;VLOOKUP(A215,ICMS!$A$1:$B$854,2,FALSE),0.01,IF(VLOOKUP(A215,'Área Sudene Idene'!$A$1:$B$856,2,FALSE)="sudene/idene",0.05,IF(VLOOKUP(Resumo!A215,'IDH-M'!$A$1:$C$857,3,FALSE)&lt;=0.776,0.05,0.1)))</f>
        <v>0.01</v>
      </c>
      <c r="C215" s="21">
        <f>IF(VLOOKUP(A215,FPM!$A$5:$B$858,2,FALSE)/0.8&gt;VLOOKUP(A215,ICMS!$A$1:$B$854,2,FALSE),0.01,IF(VLOOKUP(A215,'Área Sudene Idene'!$A$1:$B$856,2,FALSE)="sudene/idene",0.05,IF(VLOOKUP(Resumo!A215,'IDH-M'!$A$1:$C$857,3,FALSE)&lt;=0.776,0.05,0.1)))</f>
        <v>0.01</v>
      </c>
      <c r="D215" s="21">
        <f t="shared" si="3"/>
        <v>0</v>
      </c>
    </row>
    <row r="216" spans="1:4" hidden="1" x14ac:dyDescent="0.25">
      <c r="A216" s="2" t="s">
        <v>222</v>
      </c>
      <c r="B216" s="1">
        <f>IF(VLOOKUP(A216,FPM!$A$5:$B$858,2,FALSE)&gt;VLOOKUP(A216,ICMS!$A$1:$B$854,2,FALSE),0.01,IF(VLOOKUP(A216,'Área Sudene Idene'!$A$1:$B$856,2,FALSE)="sudene/idene",0.05,IF(VLOOKUP(Resumo!A216,'IDH-M'!$A$1:$C$857,3,FALSE)&lt;=0.776,0.05,0.1)))</f>
        <v>0.01</v>
      </c>
      <c r="C216" s="21">
        <f>IF(VLOOKUP(A216,FPM!$A$5:$B$858,2,FALSE)/0.8&gt;VLOOKUP(A216,ICMS!$A$1:$B$854,2,FALSE),0.01,IF(VLOOKUP(A216,'Área Sudene Idene'!$A$1:$B$856,2,FALSE)="sudene/idene",0.05,IF(VLOOKUP(Resumo!A216,'IDH-M'!$A$1:$C$857,3,FALSE)&lt;=0.776,0.05,0.1)))</f>
        <v>0.01</v>
      </c>
      <c r="D216" s="21">
        <f t="shared" si="3"/>
        <v>0</v>
      </c>
    </row>
    <row r="217" spans="1:4" hidden="1" x14ac:dyDescent="0.25">
      <c r="A217" s="2" t="s">
        <v>223</v>
      </c>
      <c r="B217" s="1">
        <f>IF(VLOOKUP(A217,FPM!$A$5:$B$858,2,FALSE)&gt;VLOOKUP(A217,ICMS!$A$1:$B$854,2,FALSE),0.01,IF(VLOOKUP(A217,'Área Sudene Idene'!$A$1:$B$856,2,FALSE)="sudene/idene",0.05,IF(VLOOKUP(Resumo!A217,'IDH-M'!$A$1:$C$857,3,FALSE)&lt;=0.776,0.05,0.1)))</f>
        <v>0.01</v>
      </c>
      <c r="C217" s="21">
        <f>IF(VLOOKUP(A217,FPM!$A$5:$B$858,2,FALSE)/0.8&gt;VLOOKUP(A217,ICMS!$A$1:$B$854,2,FALSE),0.01,IF(VLOOKUP(A217,'Área Sudene Idene'!$A$1:$B$856,2,FALSE)="sudene/idene",0.05,IF(VLOOKUP(Resumo!A217,'IDH-M'!$A$1:$C$857,3,FALSE)&lt;=0.776,0.05,0.1)))</f>
        <v>0.01</v>
      </c>
      <c r="D217" s="21">
        <f t="shared" si="3"/>
        <v>0</v>
      </c>
    </row>
    <row r="218" spans="1:4" hidden="1" x14ac:dyDescent="0.25">
      <c r="A218" s="2" t="s">
        <v>224</v>
      </c>
      <c r="B218" s="1">
        <f>IF(VLOOKUP(A218,FPM!$A$5:$B$858,2,FALSE)&gt;VLOOKUP(A218,ICMS!$A$1:$B$854,2,FALSE),0.01,IF(VLOOKUP(A218,'Área Sudene Idene'!$A$1:$B$856,2,FALSE)="sudene/idene",0.05,IF(VLOOKUP(Resumo!A218,'IDH-M'!$A$1:$C$857,3,FALSE)&lt;=0.776,0.05,0.1)))</f>
        <v>0.01</v>
      </c>
      <c r="C218" s="21">
        <f>IF(VLOOKUP(A218,FPM!$A$5:$B$858,2,FALSE)/0.8&gt;VLOOKUP(A218,ICMS!$A$1:$B$854,2,FALSE),0.01,IF(VLOOKUP(A218,'Área Sudene Idene'!$A$1:$B$856,2,FALSE)="sudene/idene",0.05,IF(VLOOKUP(Resumo!A218,'IDH-M'!$A$1:$C$857,3,FALSE)&lt;=0.776,0.05,0.1)))</f>
        <v>0.01</v>
      </c>
      <c r="D218" s="21">
        <f t="shared" si="3"/>
        <v>0</v>
      </c>
    </row>
    <row r="219" spans="1:4" hidden="1" x14ac:dyDescent="0.25">
      <c r="A219" s="2" t="s">
        <v>225</v>
      </c>
      <c r="B219" s="1">
        <f>IF(VLOOKUP(A219,FPM!$A$5:$B$858,2,FALSE)&gt;VLOOKUP(A219,ICMS!$A$1:$B$854,2,FALSE),0.01,IF(VLOOKUP(A219,'Área Sudene Idene'!$A$1:$B$856,2,FALSE)="sudene/idene",0.05,IF(VLOOKUP(Resumo!A219,'IDH-M'!$A$1:$C$857,3,FALSE)&lt;=0.776,0.05,0.1)))</f>
        <v>0.01</v>
      </c>
      <c r="C219" s="21">
        <f>IF(VLOOKUP(A219,FPM!$A$5:$B$858,2,FALSE)/0.8&gt;VLOOKUP(A219,ICMS!$A$1:$B$854,2,FALSE),0.01,IF(VLOOKUP(A219,'Área Sudene Idene'!$A$1:$B$856,2,FALSE)="sudene/idene",0.05,IF(VLOOKUP(Resumo!A219,'IDH-M'!$A$1:$C$857,3,FALSE)&lt;=0.776,0.05,0.1)))</f>
        <v>0.01</v>
      </c>
      <c r="D219" s="21">
        <f t="shared" si="3"/>
        <v>0</v>
      </c>
    </row>
    <row r="220" spans="1:4" hidden="1" x14ac:dyDescent="0.25">
      <c r="A220" s="2" t="s">
        <v>226</v>
      </c>
      <c r="B220" s="1">
        <f>IF(VLOOKUP(A220,FPM!$A$5:$B$858,2,FALSE)&gt;VLOOKUP(A220,ICMS!$A$1:$B$854,2,FALSE),0.01,IF(VLOOKUP(A220,'Área Sudene Idene'!$A$1:$B$856,2,FALSE)="sudene/idene",0.05,IF(VLOOKUP(Resumo!A220,'IDH-M'!$A$1:$C$857,3,FALSE)&lt;=0.776,0.05,0.1)))</f>
        <v>0.01</v>
      </c>
      <c r="C220" s="21">
        <f>IF(VLOOKUP(A220,FPM!$A$5:$B$858,2,FALSE)/0.8&gt;VLOOKUP(A220,ICMS!$A$1:$B$854,2,FALSE),0.01,IF(VLOOKUP(A220,'Área Sudene Idene'!$A$1:$B$856,2,FALSE)="sudene/idene",0.05,IF(VLOOKUP(Resumo!A220,'IDH-M'!$A$1:$C$857,3,FALSE)&lt;=0.776,0.05,0.1)))</f>
        <v>0.01</v>
      </c>
      <c r="D220" s="21">
        <f t="shared" si="3"/>
        <v>0</v>
      </c>
    </row>
    <row r="221" spans="1:4" x14ac:dyDescent="0.25">
      <c r="A221" s="2" t="s">
        <v>227</v>
      </c>
      <c r="B221" s="1">
        <f>IF(VLOOKUP(A221,FPM!$A$5:$B$858,2,FALSE)&gt;VLOOKUP(A221,ICMS!$A$1:$B$854,2,FALSE),0.01,IF(VLOOKUP(A221,'Área Sudene Idene'!$A$1:$B$856,2,FALSE)="sudene/idene",0.05,IF(VLOOKUP(Resumo!A221,'IDH-M'!$A$1:$C$857,3,FALSE)&lt;=0.776,0.05,0.1)))</f>
        <v>0.01</v>
      </c>
      <c r="C221" s="21">
        <f>IF(VLOOKUP(A221,FPM!$A$5:$B$858,2,FALSE)/0.8&gt;VLOOKUP(A221,ICMS!$A$1:$B$854,2,FALSE),0.01,IF(VLOOKUP(A221,'Área Sudene Idene'!$A$1:$B$856,2,FALSE)="sudene/idene",0.05,IF(VLOOKUP(Resumo!A221,'IDH-M'!$A$1:$C$857,3,FALSE)&lt;=0.776,0.05,0.1)))</f>
        <v>0.01</v>
      </c>
      <c r="D221" s="21">
        <f t="shared" si="3"/>
        <v>0</v>
      </c>
    </row>
    <row r="222" spans="1:4" hidden="1" x14ac:dyDescent="0.25">
      <c r="A222" s="2" t="s">
        <v>228</v>
      </c>
      <c r="B222" s="1">
        <f>IF(VLOOKUP(A222,FPM!$A$5:$B$858,2,FALSE)&gt;VLOOKUP(A222,ICMS!$A$1:$B$854,2,FALSE),0.01,IF(VLOOKUP(A222,'Área Sudene Idene'!$A$1:$B$856,2,FALSE)="sudene/idene",0.05,IF(VLOOKUP(Resumo!A222,'IDH-M'!$A$1:$C$857,3,FALSE)&lt;=0.776,0.05,0.1)))</f>
        <v>0.01</v>
      </c>
      <c r="C222" s="21">
        <f>IF(VLOOKUP(A222,FPM!$A$5:$B$858,2,FALSE)/0.8&gt;VLOOKUP(A222,ICMS!$A$1:$B$854,2,FALSE),0.01,IF(VLOOKUP(A222,'Área Sudene Idene'!$A$1:$B$856,2,FALSE)="sudene/idene",0.05,IF(VLOOKUP(Resumo!A222,'IDH-M'!$A$1:$C$857,3,FALSE)&lt;=0.776,0.05,0.1)))</f>
        <v>0.01</v>
      </c>
      <c r="D222" s="21">
        <f t="shared" si="3"/>
        <v>0</v>
      </c>
    </row>
    <row r="223" spans="1:4" hidden="1" x14ac:dyDescent="0.25">
      <c r="A223" s="2" t="s">
        <v>229</v>
      </c>
      <c r="B223" s="1">
        <f>IF(VLOOKUP(A223,FPM!$A$5:$B$858,2,FALSE)&gt;VLOOKUP(A223,ICMS!$A$1:$B$854,2,FALSE),0.01,IF(VLOOKUP(A223,'Área Sudene Idene'!$A$1:$B$856,2,FALSE)="sudene/idene",0.05,IF(VLOOKUP(Resumo!A223,'IDH-M'!$A$1:$C$857,3,FALSE)&lt;=0.776,0.05,0.1)))</f>
        <v>0.01</v>
      </c>
      <c r="C223" s="21">
        <f>IF(VLOOKUP(A223,FPM!$A$5:$B$858,2,FALSE)/0.8&gt;VLOOKUP(A223,ICMS!$A$1:$B$854,2,FALSE),0.01,IF(VLOOKUP(A223,'Área Sudene Idene'!$A$1:$B$856,2,FALSE)="sudene/idene",0.05,IF(VLOOKUP(Resumo!A223,'IDH-M'!$A$1:$C$857,3,FALSE)&lt;=0.776,0.05,0.1)))</f>
        <v>0.01</v>
      </c>
      <c r="D223" s="21">
        <f t="shared" si="3"/>
        <v>0</v>
      </c>
    </row>
    <row r="224" spans="1:4" hidden="1" x14ac:dyDescent="0.25">
      <c r="A224" s="2" t="s">
        <v>230</v>
      </c>
      <c r="B224" s="1">
        <f>IF(VLOOKUP(A224,FPM!$A$5:$B$858,2,FALSE)&gt;VLOOKUP(A224,ICMS!$A$1:$B$854,2,FALSE),0.01,IF(VLOOKUP(A224,'Área Sudene Idene'!$A$1:$B$856,2,FALSE)="sudene/idene",0.05,IF(VLOOKUP(Resumo!A224,'IDH-M'!$A$1:$C$857,3,FALSE)&lt;=0.776,0.05,0.1)))</f>
        <v>0.01</v>
      </c>
      <c r="C224" s="21">
        <f>IF(VLOOKUP(A224,FPM!$A$5:$B$858,2,FALSE)/0.8&gt;VLOOKUP(A224,ICMS!$A$1:$B$854,2,FALSE),0.01,IF(VLOOKUP(A224,'Área Sudene Idene'!$A$1:$B$856,2,FALSE)="sudene/idene",0.05,IF(VLOOKUP(Resumo!A224,'IDH-M'!$A$1:$C$857,3,FALSE)&lt;=0.776,0.05,0.1)))</f>
        <v>0.01</v>
      </c>
      <c r="D224" s="21">
        <f t="shared" si="3"/>
        <v>0</v>
      </c>
    </row>
    <row r="225" spans="1:4" hidden="1" x14ac:dyDescent="0.25">
      <c r="A225" s="2" t="s">
        <v>231</v>
      </c>
      <c r="B225" s="1">
        <f>IF(VLOOKUP(A225,FPM!$A$5:$B$858,2,FALSE)&gt;VLOOKUP(A225,ICMS!$A$1:$B$854,2,FALSE),0.01,IF(VLOOKUP(A225,'Área Sudene Idene'!$A$1:$B$856,2,FALSE)="sudene/idene",0.05,IF(VLOOKUP(Resumo!A225,'IDH-M'!$A$1:$C$857,3,FALSE)&lt;=0.776,0.05,0.1)))</f>
        <v>0.01</v>
      </c>
      <c r="C225" s="21">
        <f>IF(VLOOKUP(A225,FPM!$A$5:$B$858,2,FALSE)/0.8&gt;VLOOKUP(A225,ICMS!$A$1:$B$854,2,FALSE),0.01,IF(VLOOKUP(A225,'Área Sudene Idene'!$A$1:$B$856,2,FALSE)="sudene/idene",0.05,IF(VLOOKUP(Resumo!A225,'IDH-M'!$A$1:$C$857,3,FALSE)&lt;=0.776,0.05,0.1)))</f>
        <v>0.01</v>
      </c>
      <c r="D225" s="21">
        <f t="shared" si="3"/>
        <v>0</v>
      </c>
    </row>
    <row r="226" spans="1:4" hidden="1" x14ac:dyDescent="0.25">
      <c r="A226" s="2" t="s">
        <v>232</v>
      </c>
      <c r="B226" s="1">
        <f>IF(VLOOKUP(A226,FPM!$A$5:$B$858,2,FALSE)&gt;VLOOKUP(A226,ICMS!$A$1:$B$854,2,FALSE),0.01,IF(VLOOKUP(A226,'Área Sudene Idene'!$A$1:$B$856,2,FALSE)="sudene/idene",0.05,IF(VLOOKUP(Resumo!A226,'IDH-M'!$A$1:$C$857,3,FALSE)&lt;=0.776,0.05,0.1)))</f>
        <v>0.01</v>
      </c>
      <c r="C226" s="21">
        <f>IF(VLOOKUP(A226,FPM!$A$5:$B$858,2,FALSE)/0.8&gt;VLOOKUP(A226,ICMS!$A$1:$B$854,2,FALSE),0.01,IF(VLOOKUP(A226,'Área Sudene Idene'!$A$1:$B$856,2,FALSE)="sudene/idene",0.05,IF(VLOOKUP(Resumo!A226,'IDH-M'!$A$1:$C$857,3,FALSE)&lt;=0.776,0.05,0.1)))</f>
        <v>0.01</v>
      </c>
      <c r="D226" s="21">
        <f t="shared" si="3"/>
        <v>0</v>
      </c>
    </row>
    <row r="227" spans="1:4" hidden="1" x14ac:dyDescent="0.25">
      <c r="A227" s="2" t="s">
        <v>233</v>
      </c>
      <c r="B227" s="1">
        <f>IF(VLOOKUP(A227,FPM!$A$5:$B$858,2,FALSE)&gt;VLOOKUP(A227,ICMS!$A$1:$B$854,2,FALSE),0.01,IF(VLOOKUP(A227,'Área Sudene Idene'!$A$1:$B$856,2,FALSE)="sudene/idene",0.05,IF(VLOOKUP(Resumo!A227,'IDH-M'!$A$1:$C$857,3,FALSE)&lt;=0.776,0.05,0.1)))</f>
        <v>0.01</v>
      </c>
      <c r="C227" s="21">
        <f>IF(VLOOKUP(A227,FPM!$A$5:$B$858,2,FALSE)/0.8&gt;VLOOKUP(A227,ICMS!$A$1:$B$854,2,FALSE),0.01,IF(VLOOKUP(A227,'Área Sudene Idene'!$A$1:$B$856,2,FALSE)="sudene/idene",0.05,IF(VLOOKUP(Resumo!A227,'IDH-M'!$A$1:$C$857,3,FALSE)&lt;=0.776,0.05,0.1)))</f>
        <v>0.01</v>
      </c>
      <c r="D227" s="21">
        <f t="shared" si="3"/>
        <v>0</v>
      </c>
    </row>
    <row r="228" spans="1:4" hidden="1" x14ac:dyDescent="0.25">
      <c r="A228" s="2" t="s">
        <v>234</v>
      </c>
      <c r="B228" s="1">
        <f>IF(VLOOKUP(A228,FPM!$A$5:$B$858,2,FALSE)&gt;VLOOKUP(A228,ICMS!$A$1:$B$854,2,FALSE),0.01,IF(VLOOKUP(A228,'Área Sudene Idene'!$A$1:$B$856,2,FALSE)="sudene/idene",0.05,IF(VLOOKUP(Resumo!A228,'IDH-M'!$A$1:$C$857,3,FALSE)&lt;=0.776,0.05,0.1)))</f>
        <v>0.01</v>
      </c>
      <c r="C228" s="21">
        <f>IF(VLOOKUP(A228,FPM!$A$5:$B$858,2,FALSE)/0.8&gt;VLOOKUP(A228,ICMS!$A$1:$B$854,2,FALSE),0.01,IF(VLOOKUP(A228,'Área Sudene Idene'!$A$1:$B$856,2,FALSE)="sudene/idene",0.05,IF(VLOOKUP(Resumo!A228,'IDH-M'!$A$1:$C$857,3,FALSE)&lt;=0.776,0.05,0.1)))</f>
        <v>0.01</v>
      </c>
      <c r="D228" s="21">
        <f t="shared" si="3"/>
        <v>0</v>
      </c>
    </row>
    <row r="229" spans="1:4" hidden="1" x14ac:dyDescent="0.25">
      <c r="A229" s="2" t="s">
        <v>235</v>
      </c>
      <c r="B229" s="1">
        <f>IF(VLOOKUP(A229,FPM!$A$5:$B$858,2,FALSE)&gt;VLOOKUP(A229,ICMS!$A$1:$B$854,2,FALSE),0.01,IF(VLOOKUP(A229,'Área Sudene Idene'!$A$1:$B$856,2,FALSE)="sudene/idene",0.05,IF(VLOOKUP(Resumo!A229,'IDH-M'!$A$1:$C$857,3,FALSE)&lt;=0.776,0.05,0.1)))</f>
        <v>0.01</v>
      </c>
      <c r="C229" s="21">
        <f>IF(VLOOKUP(A229,FPM!$A$5:$B$858,2,FALSE)/0.8&gt;VLOOKUP(A229,ICMS!$A$1:$B$854,2,FALSE),0.01,IF(VLOOKUP(A229,'Área Sudene Idene'!$A$1:$B$856,2,FALSE)="sudene/idene",0.05,IF(VLOOKUP(Resumo!A229,'IDH-M'!$A$1:$C$857,3,FALSE)&lt;=0.776,0.05,0.1)))</f>
        <v>0.01</v>
      </c>
      <c r="D229" s="21">
        <f t="shared" si="3"/>
        <v>0</v>
      </c>
    </row>
    <row r="230" spans="1:4" hidden="1" x14ac:dyDescent="0.25">
      <c r="A230" s="2" t="s">
        <v>236</v>
      </c>
      <c r="B230" s="1">
        <f>IF(VLOOKUP(A230,FPM!$A$5:$B$858,2,FALSE)&gt;VLOOKUP(A230,ICMS!$A$1:$B$854,2,FALSE),0.01,IF(VLOOKUP(A230,'Área Sudene Idene'!$A$1:$B$856,2,FALSE)="sudene/idene",0.05,IF(VLOOKUP(Resumo!A230,'IDH-M'!$A$1:$C$857,3,FALSE)&lt;=0.776,0.05,0.1)))</f>
        <v>0.01</v>
      </c>
      <c r="C230" s="21">
        <f>IF(VLOOKUP(A230,FPM!$A$5:$B$858,2,FALSE)/0.8&gt;VLOOKUP(A230,ICMS!$A$1:$B$854,2,FALSE),0.01,IF(VLOOKUP(A230,'Área Sudene Idene'!$A$1:$B$856,2,FALSE)="sudene/idene",0.05,IF(VLOOKUP(Resumo!A230,'IDH-M'!$A$1:$C$857,3,FALSE)&lt;=0.776,0.05,0.1)))</f>
        <v>0.01</v>
      </c>
      <c r="D230" s="21">
        <f t="shared" si="3"/>
        <v>0</v>
      </c>
    </row>
    <row r="231" spans="1:4" hidden="1" x14ac:dyDescent="0.25">
      <c r="A231" s="2" t="s">
        <v>237</v>
      </c>
      <c r="B231" s="1">
        <f>IF(VLOOKUP(A231,FPM!$A$5:$B$858,2,FALSE)&gt;VLOOKUP(A231,ICMS!$A$1:$B$854,2,FALSE),0.01,IF(VLOOKUP(A231,'Área Sudene Idene'!$A$1:$B$856,2,FALSE)="sudene/idene",0.05,IF(VLOOKUP(Resumo!A231,'IDH-M'!$A$1:$C$857,3,FALSE)&lt;=0.776,0.05,0.1)))</f>
        <v>0.01</v>
      </c>
      <c r="C231" s="21">
        <f>IF(VLOOKUP(A231,FPM!$A$5:$B$858,2,FALSE)/0.8&gt;VLOOKUP(A231,ICMS!$A$1:$B$854,2,FALSE),0.01,IF(VLOOKUP(A231,'Área Sudene Idene'!$A$1:$B$856,2,FALSE)="sudene/idene",0.05,IF(VLOOKUP(Resumo!A231,'IDH-M'!$A$1:$C$857,3,FALSE)&lt;=0.776,0.05,0.1)))</f>
        <v>0.01</v>
      </c>
      <c r="D231" s="21">
        <f t="shared" si="3"/>
        <v>0</v>
      </c>
    </row>
    <row r="232" spans="1:4" hidden="1" x14ac:dyDescent="0.25">
      <c r="A232" s="2" t="s">
        <v>238</v>
      </c>
      <c r="B232" s="1">
        <f>IF(VLOOKUP(A232,FPM!$A$5:$B$858,2,FALSE)&gt;VLOOKUP(A232,ICMS!$A$1:$B$854,2,FALSE),0.01,IF(VLOOKUP(A232,'Área Sudene Idene'!$A$1:$B$856,2,FALSE)="sudene/idene",0.05,IF(VLOOKUP(Resumo!A232,'IDH-M'!$A$1:$C$857,3,FALSE)&lt;=0.776,0.05,0.1)))</f>
        <v>0.01</v>
      </c>
      <c r="C232" s="21">
        <f>IF(VLOOKUP(A232,FPM!$A$5:$B$858,2,FALSE)/0.8&gt;VLOOKUP(A232,ICMS!$A$1:$B$854,2,FALSE),0.01,IF(VLOOKUP(A232,'Área Sudene Idene'!$A$1:$B$856,2,FALSE)="sudene/idene",0.05,IF(VLOOKUP(Resumo!A232,'IDH-M'!$A$1:$C$857,3,FALSE)&lt;=0.776,0.05,0.1)))</f>
        <v>0.01</v>
      </c>
      <c r="D232" s="21">
        <f t="shared" si="3"/>
        <v>0</v>
      </c>
    </row>
    <row r="233" spans="1:4" hidden="1" x14ac:dyDescent="0.25">
      <c r="A233" s="2" t="s">
        <v>239</v>
      </c>
      <c r="B233" s="1">
        <f>IF(VLOOKUP(A233,FPM!$A$5:$B$858,2,FALSE)&gt;VLOOKUP(A233,ICMS!$A$1:$B$854,2,FALSE),0.01,IF(VLOOKUP(A233,'Área Sudene Idene'!$A$1:$B$856,2,FALSE)="sudene/idene",0.05,IF(VLOOKUP(Resumo!A233,'IDH-M'!$A$1:$C$857,3,FALSE)&lt;=0.776,0.05,0.1)))</f>
        <v>0.01</v>
      </c>
      <c r="C233" s="21">
        <f>IF(VLOOKUP(A233,FPM!$A$5:$B$858,2,FALSE)/0.8&gt;VLOOKUP(A233,ICMS!$A$1:$B$854,2,FALSE),0.01,IF(VLOOKUP(A233,'Área Sudene Idene'!$A$1:$B$856,2,FALSE)="sudene/idene",0.05,IF(VLOOKUP(Resumo!A233,'IDH-M'!$A$1:$C$857,3,FALSE)&lt;=0.776,0.05,0.1)))</f>
        <v>0.01</v>
      </c>
      <c r="D233" s="21">
        <f t="shared" si="3"/>
        <v>0</v>
      </c>
    </row>
    <row r="234" spans="1:4" x14ac:dyDescent="0.25">
      <c r="A234" s="2" t="s">
        <v>240</v>
      </c>
      <c r="B234" s="1">
        <f>IF(VLOOKUP(A234,FPM!$A$5:$B$858,2,FALSE)&gt;VLOOKUP(A234,ICMS!$A$1:$B$854,2,FALSE),0.01,IF(VLOOKUP(A234,'Área Sudene Idene'!$A$1:$B$856,2,FALSE)="sudene/idene",0.05,IF(VLOOKUP(Resumo!A234,'IDH-M'!$A$1:$C$857,3,FALSE)&lt;=0.776,0.05,0.1)))</f>
        <v>0.01</v>
      </c>
      <c r="C234" s="21">
        <f>IF(VLOOKUP(A234,FPM!$A$5:$B$858,2,FALSE)/0.8&gt;VLOOKUP(A234,ICMS!$A$1:$B$854,2,FALSE),0.01,IF(VLOOKUP(A234,'Área Sudene Idene'!$A$1:$B$856,2,FALSE)="sudene/idene",0.05,IF(VLOOKUP(Resumo!A234,'IDH-M'!$A$1:$C$857,3,FALSE)&lt;=0.776,0.05,0.1)))</f>
        <v>0.01</v>
      </c>
      <c r="D234" s="21">
        <f t="shared" si="3"/>
        <v>0</v>
      </c>
    </row>
    <row r="235" spans="1:4" hidden="1" x14ac:dyDescent="0.25">
      <c r="A235" s="2" t="s">
        <v>241</v>
      </c>
      <c r="B235" s="1">
        <f>IF(VLOOKUP(A235,FPM!$A$5:$B$858,2,FALSE)&gt;VLOOKUP(A235,ICMS!$A$1:$B$854,2,FALSE),0.01,IF(VLOOKUP(A235,'Área Sudene Idene'!$A$1:$B$856,2,FALSE)="sudene/idene",0.05,IF(VLOOKUP(Resumo!A235,'IDH-M'!$A$1:$C$857,3,FALSE)&lt;=0.776,0.05,0.1)))</f>
        <v>0.01</v>
      </c>
      <c r="C235" s="21">
        <f>IF(VLOOKUP(A235,FPM!$A$5:$B$858,2,FALSE)/0.8&gt;VLOOKUP(A235,ICMS!$A$1:$B$854,2,FALSE),0.01,IF(VLOOKUP(A235,'Área Sudene Idene'!$A$1:$B$856,2,FALSE)="sudene/idene",0.05,IF(VLOOKUP(Resumo!A235,'IDH-M'!$A$1:$C$857,3,FALSE)&lt;=0.776,0.05,0.1)))</f>
        <v>0.01</v>
      </c>
      <c r="D235" s="21">
        <f t="shared" si="3"/>
        <v>0</v>
      </c>
    </row>
    <row r="236" spans="1:4" hidden="1" x14ac:dyDescent="0.25">
      <c r="A236" s="2" t="s">
        <v>242</v>
      </c>
      <c r="B236" s="1">
        <f>IF(VLOOKUP(A236,FPM!$A$5:$B$858,2,FALSE)&gt;VLOOKUP(A236,ICMS!$A$1:$B$854,2,FALSE),0.01,IF(VLOOKUP(A236,'Área Sudene Idene'!$A$1:$B$856,2,FALSE)="sudene/idene",0.05,IF(VLOOKUP(Resumo!A236,'IDH-M'!$A$1:$C$857,3,FALSE)&lt;=0.776,0.05,0.1)))</f>
        <v>0.01</v>
      </c>
      <c r="C236" s="21">
        <f>IF(VLOOKUP(A236,FPM!$A$5:$B$858,2,FALSE)/0.8&gt;VLOOKUP(A236,ICMS!$A$1:$B$854,2,FALSE),0.01,IF(VLOOKUP(A236,'Área Sudene Idene'!$A$1:$B$856,2,FALSE)="sudene/idene",0.05,IF(VLOOKUP(Resumo!A236,'IDH-M'!$A$1:$C$857,3,FALSE)&lt;=0.776,0.05,0.1)))</f>
        <v>0.01</v>
      </c>
      <c r="D236" s="21">
        <f t="shared" si="3"/>
        <v>0</v>
      </c>
    </row>
    <row r="237" spans="1:4" x14ac:dyDescent="0.25">
      <c r="A237" s="2" t="s">
        <v>243</v>
      </c>
      <c r="B237" s="1">
        <f>IF(VLOOKUP(A237,FPM!$A$5:$B$858,2,FALSE)&gt;VLOOKUP(A237,ICMS!$A$1:$B$854,2,FALSE),0.01,IF(VLOOKUP(A237,'Área Sudene Idene'!$A$1:$B$856,2,FALSE)="sudene/idene",0.05,IF(VLOOKUP(Resumo!A237,'IDH-M'!$A$1:$C$857,3,FALSE)&lt;=0.776,0.05,0.1)))</f>
        <v>0.01</v>
      </c>
      <c r="C237" s="21">
        <f>IF(VLOOKUP(A237,FPM!$A$5:$B$858,2,FALSE)/0.8&gt;VLOOKUP(A237,ICMS!$A$1:$B$854,2,FALSE),0.01,IF(VLOOKUP(A237,'Área Sudene Idene'!$A$1:$B$856,2,FALSE)="sudene/idene",0.05,IF(VLOOKUP(Resumo!A237,'IDH-M'!$A$1:$C$857,3,FALSE)&lt;=0.776,0.05,0.1)))</f>
        <v>0.01</v>
      </c>
      <c r="D237" s="21">
        <f t="shared" si="3"/>
        <v>0</v>
      </c>
    </row>
    <row r="238" spans="1:4" hidden="1" x14ac:dyDescent="0.25">
      <c r="A238" s="2" t="s">
        <v>244</v>
      </c>
      <c r="B238" s="1">
        <f>IF(VLOOKUP(A238,FPM!$A$5:$B$858,2,FALSE)&gt;VLOOKUP(A238,ICMS!$A$1:$B$854,2,FALSE),0.01,IF(VLOOKUP(A238,'Área Sudene Idene'!$A$1:$B$856,2,FALSE)="sudene/idene",0.05,IF(VLOOKUP(Resumo!A238,'IDH-M'!$A$1:$C$857,3,FALSE)&lt;=0.776,0.05,0.1)))</f>
        <v>0.05</v>
      </c>
      <c r="C238" s="21">
        <f>IF(VLOOKUP(A238,FPM!$A$5:$B$858,2,FALSE)/0.8&gt;VLOOKUP(A238,ICMS!$A$1:$B$854,2,FALSE),0.01,IF(VLOOKUP(A238,'Área Sudene Idene'!$A$1:$B$856,2,FALSE)="sudene/idene",0.05,IF(VLOOKUP(Resumo!A238,'IDH-M'!$A$1:$C$857,3,FALSE)&lt;=0.776,0.05,0.1)))</f>
        <v>0.05</v>
      </c>
      <c r="D238" s="21">
        <f t="shared" si="3"/>
        <v>0</v>
      </c>
    </row>
    <row r="239" spans="1:4" hidden="1" x14ac:dyDescent="0.25">
      <c r="A239" s="2" t="s">
        <v>245</v>
      </c>
      <c r="B239" s="1">
        <f>IF(VLOOKUP(A239,FPM!$A$5:$B$858,2,FALSE)&gt;VLOOKUP(A239,ICMS!$A$1:$B$854,2,FALSE),0.01,IF(VLOOKUP(A239,'Área Sudene Idene'!$A$1:$B$856,2,FALSE)="sudene/idene",0.05,IF(VLOOKUP(Resumo!A239,'IDH-M'!$A$1:$C$857,3,FALSE)&lt;=0.776,0.05,0.1)))</f>
        <v>0.01</v>
      </c>
      <c r="C239" s="21">
        <f>IF(VLOOKUP(A239,FPM!$A$5:$B$858,2,FALSE)/0.8&gt;VLOOKUP(A239,ICMS!$A$1:$B$854,2,FALSE),0.01,IF(VLOOKUP(A239,'Área Sudene Idene'!$A$1:$B$856,2,FALSE)="sudene/idene",0.05,IF(VLOOKUP(Resumo!A239,'IDH-M'!$A$1:$C$857,3,FALSE)&lt;=0.776,0.05,0.1)))</f>
        <v>0.01</v>
      </c>
      <c r="D239" s="21">
        <f t="shared" si="3"/>
        <v>0</v>
      </c>
    </row>
    <row r="240" spans="1:4" hidden="1" x14ac:dyDescent="0.25">
      <c r="A240" s="2" t="s">
        <v>246</v>
      </c>
      <c r="B240" s="1">
        <f>IF(VLOOKUP(A240,FPM!$A$5:$B$858,2,FALSE)&gt;VLOOKUP(A240,ICMS!$A$1:$B$854,2,FALSE),0.01,IF(VLOOKUP(A240,'Área Sudene Idene'!$A$1:$B$856,2,FALSE)="sudene/idene",0.05,IF(VLOOKUP(Resumo!A240,'IDH-M'!$A$1:$C$857,3,FALSE)&lt;=0.776,0.05,0.1)))</f>
        <v>0.01</v>
      </c>
      <c r="C240" s="21">
        <f>IF(VLOOKUP(A240,FPM!$A$5:$B$858,2,FALSE)/0.8&gt;VLOOKUP(A240,ICMS!$A$1:$B$854,2,FALSE),0.01,IF(VLOOKUP(A240,'Área Sudene Idene'!$A$1:$B$856,2,FALSE)="sudene/idene",0.05,IF(VLOOKUP(Resumo!A240,'IDH-M'!$A$1:$C$857,3,FALSE)&lt;=0.776,0.05,0.1)))</f>
        <v>0.01</v>
      </c>
      <c r="D240" s="21">
        <f t="shared" si="3"/>
        <v>0</v>
      </c>
    </row>
    <row r="241" spans="1:4" hidden="1" x14ac:dyDescent="0.25">
      <c r="A241" s="2" t="s">
        <v>247</v>
      </c>
      <c r="B241" s="1">
        <f>IF(VLOOKUP(A241,FPM!$A$5:$B$858,2,FALSE)&gt;VLOOKUP(A241,ICMS!$A$1:$B$854,2,FALSE),0.01,IF(VLOOKUP(A241,'Área Sudene Idene'!$A$1:$B$856,2,FALSE)="sudene/idene",0.05,IF(VLOOKUP(Resumo!A241,'IDH-M'!$A$1:$C$857,3,FALSE)&lt;=0.776,0.05,0.1)))</f>
        <v>0.01</v>
      </c>
      <c r="C241" s="21">
        <f>IF(VLOOKUP(A241,FPM!$A$5:$B$858,2,FALSE)/0.8&gt;VLOOKUP(A241,ICMS!$A$1:$B$854,2,FALSE),0.01,IF(VLOOKUP(A241,'Área Sudene Idene'!$A$1:$B$856,2,FALSE)="sudene/idene",0.05,IF(VLOOKUP(Resumo!A241,'IDH-M'!$A$1:$C$857,3,FALSE)&lt;=0.776,0.05,0.1)))</f>
        <v>0.01</v>
      </c>
      <c r="D241" s="21">
        <f t="shared" si="3"/>
        <v>0</v>
      </c>
    </row>
    <row r="242" spans="1:4" hidden="1" x14ac:dyDescent="0.25">
      <c r="A242" s="2" t="s">
        <v>248</v>
      </c>
      <c r="B242" s="1">
        <f>IF(VLOOKUP(A242,FPM!$A$5:$B$858,2,FALSE)&gt;VLOOKUP(A242,ICMS!$A$1:$B$854,2,FALSE),0.01,IF(VLOOKUP(A242,'Área Sudene Idene'!$A$1:$B$856,2,FALSE)="sudene/idene",0.05,IF(VLOOKUP(Resumo!A242,'IDH-M'!$A$1:$C$857,3,FALSE)&lt;=0.776,0.05,0.1)))</f>
        <v>0.01</v>
      </c>
      <c r="C242" s="21">
        <f>IF(VLOOKUP(A242,FPM!$A$5:$B$858,2,FALSE)/0.8&gt;VLOOKUP(A242,ICMS!$A$1:$B$854,2,FALSE),0.01,IF(VLOOKUP(A242,'Área Sudene Idene'!$A$1:$B$856,2,FALSE)="sudene/idene",0.05,IF(VLOOKUP(Resumo!A242,'IDH-M'!$A$1:$C$857,3,FALSE)&lt;=0.776,0.05,0.1)))</f>
        <v>0.01</v>
      </c>
      <c r="D242" s="21">
        <f t="shared" si="3"/>
        <v>0</v>
      </c>
    </row>
    <row r="243" spans="1:4" hidden="1" x14ac:dyDescent="0.25">
      <c r="A243" s="2" t="s">
        <v>249</v>
      </c>
      <c r="B243" s="1">
        <f>IF(VLOOKUP(A243,FPM!$A$5:$B$858,2,FALSE)&gt;VLOOKUP(A243,ICMS!$A$1:$B$854,2,FALSE),0.01,IF(VLOOKUP(A243,'Área Sudene Idene'!$A$1:$B$856,2,FALSE)="sudene/idene",0.05,IF(VLOOKUP(Resumo!A243,'IDH-M'!$A$1:$C$857,3,FALSE)&lt;=0.776,0.05,0.1)))</f>
        <v>0.01</v>
      </c>
      <c r="C243" s="21">
        <f>IF(VLOOKUP(A243,FPM!$A$5:$B$858,2,FALSE)/0.8&gt;VLOOKUP(A243,ICMS!$A$1:$B$854,2,FALSE),0.01,IF(VLOOKUP(A243,'Área Sudene Idene'!$A$1:$B$856,2,FALSE)="sudene/idene",0.05,IF(VLOOKUP(Resumo!A243,'IDH-M'!$A$1:$C$857,3,FALSE)&lt;=0.776,0.05,0.1)))</f>
        <v>0.01</v>
      </c>
      <c r="D243" s="21">
        <f t="shared" si="3"/>
        <v>0</v>
      </c>
    </row>
    <row r="244" spans="1:4" hidden="1" x14ac:dyDescent="0.25">
      <c r="A244" s="2" t="s">
        <v>250</v>
      </c>
      <c r="B244" s="1">
        <f>IF(VLOOKUP(A244,FPM!$A$5:$B$858,2,FALSE)&gt;VLOOKUP(A244,ICMS!$A$1:$B$854,2,FALSE),0.01,IF(VLOOKUP(A244,'Área Sudene Idene'!$A$1:$B$856,2,FALSE)="sudene/idene",0.05,IF(VLOOKUP(Resumo!A244,'IDH-M'!$A$1:$C$857,3,FALSE)&lt;=0.776,0.05,0.1)))</f>
        <v>0.01</v>
      </c>
      <c r="C244" s="21">
        <f>IF(VLOOKUP(A244,FPM!$A$5:$B$858,2,FALSE)/0.8&gt;VLOOKUP(A244,ICMS!$A$1:$B$854,2,FALSE),0.01,IF(VLOOKUP(A244,'Área Sudene Idene'!$A$1:$B$856,2,FALSE)="sudene/idene",0.05,IF(VLOOKUP(Resumo!A244,'IDH-M'!$A$1:$C$857,3,FALSE)&lt;=0.776,0.05,0.1)))</f>
        <v>0.01</v>
      </c>
      <c r="D244" s="21">
        <f t="shared" si="3"/>
        <v>0</v>
      </c>
    </row>
    <row r="245" spans="1:4" hidden="1" x14ac:dyDescent="0.25">
      <c r="A245" s="2" t="s">
        <v>251</v>
      </c>
      <c r="B245" s="1">
        <f>IF(VLOOKUP(A245,FPM!$A$5:$B$858,2,FALSE)&gt;VLOOKUP(A245,ICMS!$A$1:$B$854,2,FALSE),0.01,IF(VLOOKUP(A245,'Área Sudene Idene'!$A$1:$B$856,2,FALSE)="sudene/idene",0.05,IF(VLOOKUP(Resumo!A245,'IDH-M'!$A$1:$C$857,3,FALSE)&lt;=0.776,0.05,0.1)))</f>
        <v>0.01</v>
      </c>
      <c r="C245" s="21">
        <f>IF(VLOOKUP(A245,FPM!$A$5:$B$858,2,FALSE)/0.8&gt;VLOOKUP(A245,ICMS!$A$1:$B$854,2,FALSE),0.01,IF(VLOOKUP(A245,'Área Sudene Idene'!$A$1:$B$856,2,FALSE)="sudene/idene",0.05,IF(VLOOKUP(Resumo!A245,'IDH-M'!$A$1:$C$857,3,FALSE)&lt;=0.776,0.05,0.1)))</f>
        <v>0.01</v>
      </c>
      <c r="D245" s="21">
        <f t="shared" si="3"/>
        <v>0</v>
      </c>
    </row>
    <row r="246" spans="1:4" hidden="1" x14ac:dyDescent="0.25">
      <c r="A246" s="2" t="s">
        <v>252</v>
      </c>
      <c r="B246" s="1">
        <f>IF(VLOOKUP(A246,FPM!$A$5:$B$858,2,FALSE)&gt;VLOOKUP(A246,ICMS!$A$1:$B$854,2,FALSE),0.01,IF(VLOOKUP(A246,'Área Sudene Idene'!$A$1:$B$856,2,FALSE)="sudene/idene",0.05,IF(VLOOKUP(Resumo!A246,'IDH-M'!$A$1:$C$857,3,FALSE)&lt;=0.776,0.05,0.1)))</f>
        <v>0.01</v>
      </c>
      <c r="C246" s="21">
        <f>IF(VLOOKUP(A246,FPM!$A$5:$B$858,2,FALSE)/0.8&gt;VLOOKUP(A246,ICMS!$A$1:$B$854,2,FALSE),0.01,IF(VLOOKUP(A246,'Área Sudene Idene'!$A$1:$B$856,2,FALSE)="sudene/idene",0.05,IF(VLOOKUP(Resumo!A246,'IDH-M'!$A$1:$C$857,3,FALSE)&lt;=0.776,0.05,0.1)))</f>
        <v>0.01</v>
      </c>
      <c r="D246" s="21">
        <f t="shared" si="3"/>
        <v>0</v>
      </c>
    </row>
    <row r="247" spans="1:4" hidden="1" x14ac:dyDescent="0.25">
      <c r="A247" s="2" t="s">
        <v>253</v>
      </c>
      <c r="B247" s="1">
        <f>IF(VLOOKUP(A247,FPM!$A$5:$B$858,2,FALSE)&gt;VLOOKUP(A247,ICMS!$A$1:$B$854,2,FALSE),0.01,IF(VLOOKUP(A247,'Área Sudene Idene'!$A$1:$B$856,2,FALSE)="sudene/idene",0.05,IF(VLOOKUP(Resumo!A247,'IDH-M'!$A$1:$C$857,3,FALSE)&lt;=0.776,0.05,0.1)))</f>
        <v>0.01</v>
      </c>
      <c r="C247" s="21">
        <f>IF(VLOOKUP(A247,FPM!$A$5:$B$858,2,FALSE)/0.8&gt;VLOOKUP(A247,ICMS!$A$1:$B$854,2,FALSE),0.01,IF(VLOOKUP(A247,'Área Sudene Idene'!$A$1:$B$856,2,FALSE)="sudene/idene",0.05,IF(VLOOKUP(Resumo!A247,'IDH-M'!$A$1:$C$857,3,FALSE)&lt;=0.776,0.05,0.1)))</f>
        <v>0.01</v>
      </c>
      <c r="D247" s="21">
        <f t="shared" si="3"/>
        <v>0</v>
      </c>
    </row>
    <row r="248" spans="1:4" hidden="1" x14ac:dyDescent="0.25">
      <c r="A248" s="2" t="s">
        <v>254</v>
      </c>
      <c r="B248" s="1">
        <f>IF(VLOOKUP(A248,FPM!$A$5:$B$858,2,FALSE)&gt;VLOOKUP(A248,ICMS!$A$1:$B$854,2,FALSE),0.01,IF(VLOOKUP(A248,'Área Sudene Idene'!$A$1:$B$856,2,FALSE)="sudene/idene",0.05,IF(VLOOKUP(Resumo!A248,'IDH-M'!$A$1:$C$857,3,FALSE)&lt;=0.776,0.05,0.1)))</f>
        <v>0.01</v>
      </c>
      <c r="C248" s="21">
        <f>IF(VLOOKUP(A248,FPM!$A$5:$B$858,2,FALSE)/0.8&gt;VLOOKUP(A248,ICMS!$A$1:$B$854,2,FALSE),0.01,IF(VLOOKUP(A248,'Área Sudene Idene'!$A$1:$B$856,2,FALSE)="sudene/idene",0.05,IF(VLOOKUP(Resumo!A248,'IDH-M'!$A$1:$C$857,3,FALSE)&lt;=0.776,0.05,0.1)))</f>
        <v>0.01</v>
      </c>
      <c r="D248" s="21">
        <f t="shared" si="3"/>
        <v>0</v>
      </c>
    </row>
    <row r="249" spans="1:4" hidden="1" x14ac:dyDescent="0.25">
      <c r="A249" s="2" t="s">
        <v>255</v>
      </c>
      <c r="B249" s="1">
        <f>IF(VLOOKUP(A249,FPM!$A$5:$B$858,2,FALSE)&gt;VLOOKUP(A249,ICMS!$A$1:$B$854,2,FALSE),0.01,IF(VLOOKUP(A249,'Área Sudene Idene'!$A$1:$B$856,2,FALSE)="sudene/idene",0.05,IF(VLOOKUP(Resumo!A249,'IDH-M'!$A$1:$C$857,3,FALSE)&lt;=0.776,0.05,0.1)))</f>
        <v>0.05</v>
      </c>
      <c r="C249" s="21">
        <f>IF(VLOOKUP(A249,FPM!$A$5:$B$858,2,FALSE)/0.8&gt;VLOOKUP(A249,ICMS!$A$1:$B$854,2,FALSE),0.01,IF(VLOOKUP(A249,'Área Sudene Idene'!$A$1:$B$856,2,FALSE)="sudene/idene",0.05,IF(VLOOKUP(Resumo!A249,'IDH-M'!$A$1:$C$857,3,FALSE)&lt;=0.776,0.05,0.1)))</f>
        <v>0.01</v>
      </c>
      <c r="D249" s="21">
        <f t="shared" si="3"/>
        <v>0.04</v>
      </c>
    </row>
    <row r="250" spans="1:4" hidden="1" x14ac:dyDescent="0.25">
      <c r="A250" s="2" t="s">
        <v>256</v>
      </c>
      <c r="B250" s="1">
        <f>IF(VLOOKUP(A250,FPM!$A$5:$B$858,2,FALSE)&gt;VLOOKUP(A250,ICMS!$A$1:$B$854,2,FALSE),0.01,IF(VLOOKUP(A250,'Área Sudene Idene'!$A$1:$B$856,2,FALSE)="sudene/idene",0.05,IF(VLOOKUP(Resumo!A250,'IDH-M'!$A$1:$C$857,3,FALSE)&lt;=0.776,0.05,0.1)))</f>
        <v>0.01</v>
      </c>
      <c r="C250" s="21">
        <f>IF(VLOOKUP(A250,FPM!$A$5:$B$858,2,FALSE)/0.8&gt;VLOOKUP(A250,ICMS!$A$1:$B$854,2,FALSE),0.01,IF(VLOOKUP(A250,'Área Sudene Idene'!$A$1:$B$856,2,FALSE)="sudene/idene",0.05,IF(VLOOKUP(Resumo!A250,'IDH-M'!$A$1:$C$857,3,FALSE)&lt;=0.776,0.05,0.1)))</f>
        <v>0.01</v>
      </c>
      <c r="D250" s="21">
        <f t="shared" si="3"/>
        <v>0</v>
      </c>
    </row>
    <row r="251" spans="1:4" hidden="1" x14ac:dyDescent="0.25">
      <c r="A251" s="2" t="s">
        <v>257</v>
      </c>
      <c r="B251" s="1">
        <f>IF(VLOOKUP(A251,FPM!$A$5:$B$858,2,FALSE)&gt;VLOOKUP(A251,ICMS!$A$1:$B$854,2,FALSE),0.01,IF(VLOOKUP(A251,'Área Sudene Idene'!$A$1:$B$856,2,FALSE)="sudene/idene",0.05,IF(VLOOKUP(Resumo!A251,'IDH-M'!$A$1:$C$857,3,FALSE)&lt;=0.776,0.05,0.1)))</f>
        <v>0.01</v>
      </c>
      <c r="C251" s="21">
        <f>IF(VLOOKUP(A251,FPM!$A$5:$B$858,2,FALSE)/0.8&gt;VLOOKUP(A251,ICMS!$A$1:$B$854,2,FALSE),0.01,IF(VLOOKUP(A251,'Área Sudene Idene'!$A$1:$B$856,2,FALSE)="sudene/idene",0.05,IF(VLOOKUP(Resumo!A251,'IDH-M'!$A$1:$C$857,3,FALSE)&lt;=0.776,0.05,0.1)))</f>
        <v>0.01</v>
      </c>
      <c r="D251" s="21">
        <f t="shared" si="3"/>
        <v>0</v>
      </c>
    </row>
    <row r="252" spans="1:4" hidden="1" x14ac:dyDescent="0.25">
      <c r="A252" s="2" t="s">
        <v>258</v>
      </c>
      <c r="B252" s="1">
        <f>IF(VLOOKUP(A252,FPM!$A$5:$B$858,2,FALSE)&gt;VLOOKUP(A252,ICMS!$A$1:$B$854,2,FALSE),0.01,IF(VLOOKUP(A252,'Área Sudene Idene'!$A$1:$B$856,2,FALSE)="sudene/idene",0.05,IF(VLOOKUP(Resumo!A252,'IDH-M'!$A$1:$C$857,3,FALSE)&lt;=0.776,0.05,0.1)))</f>
        <v>0.01</v>
      </c>
      <c r="C252" s="21">
        <f>IF(VLOOKUP(A252,FPM!$A$5:$B$858,2,FALSE)/0.8&gt;VLOOKUP(A252,ICMS!$A$1:$B$854,2,FALSE),0.01,IF(VLOOKUP(A252,'Área Sudene Idene'!$A$1:$B$856,2,FALSE)="sudene/idene",0.05,IF(VLOOKUP(Resumo!A252,'IDH-M'!$A$1:$C$857,3,FALSE)&lt;=0.776,0.05,0.1)))</f>
        <v>0.01</v>
      </c>
      <c r="D252" s="21">
        <f t="shared" si="3"/>
        <v>0</v>
      </c>
    </row>
    <row r="253" spans="1:4" hidden="1" x14ac:dyDescent="0.25">
      <c r="A253" s="2" t="s">
        <v>259</v>
      </c>
      <c r="B253" s="1">
        <f>IF(VLOOKUP(A253,FPM!$A$5:$B$858,2,FALSE)&gt;VLOOKUP(A253,ICMS!$A$1:$B$854,2,FALSE),0.01,IF(VLOOKUP(A253,'Área Sudene Idene'!$A$1:$B$856,2,FALSE)="sudene/idene",0.05,IF(VLOOKUP(Resumo!A253,'IDH-M'!$A$1:$C$857,3,FALSE)&lt;=0.776,0.05,0.1)))</f>
        <v>0.01</v>
      </c>
      <c r="C253" s="21">
        <f>IF(VLOOKUP(A253,FPM!$A$5:$B$858,2,FALSE)/0.8&gt;VLOOKUP(A253,ICMS!$A$1:$B$854,2,FALSE),0.01,IF(VLOOKUP(A253,'Área Sudene Idene'!$A$1:$B$856,2,FALSE)="sudene/idene",0.05,IF(VLOOKUP(Resumo!A253,'IDH-M'!$A$1:$C$857,3,FALSE)&lt;=0.776,0.05,0.1)))</f>
        <v>0.01</v>
      </c>
      <c r="D253" s="21">
        <f t="shared" si="3"/>
        <v>0</v>
      </c>
    </row>
    <row r="254" spans="1:4" hidden="1" x14ac:dyDescent="0.25">
      <c r="A254" s="2" t="s">
        <v>260</v>
      </c>
      <c r="B254" s="1">
        <f>IF(VLOOKUP(A254,FPM!$A$5:$B$858,2,FALSE)&gt;VLOOKUP(A254,ICMS!$A$1:$B$854,2,FALSE),0.01,IF(VLOOKUP(A254,'Área Sudene Idene'!$A$1:$B$856,2,FALSE)="sudene/idene",0.05,IF(VLOOKUP(Resumo!A254,'IDH-M'!$A$1:$C$857,3,FALSE)&lt;=0.776,0.05,0.1)))</f>
        <v>0.01</v>
      </c>
      <c r="C254" s="21">
        <f>IF(VLOOKUP(A254,FPM!$A$5:$B$858,2,FALSE)/0.8&gt;VLOOKUP(A254,ICMS!$A$1:$B$854,2,FALSE),0.01,IF(VLOOKUP(A254,'Área Sudene Idene'!$A$1:$B$856,2,FALSE)="sudene/idene",0.05,IF(VLOOKUP(Resumo!A254,'IDH-M'!$A$1:$C$857,3,FALSE)&lt;=0.776,0.05,0.1)))</f>
        <v>0.01</v>
      </c>
      <c r="D254" s="21">
        <f t="shared" si="3"/>
        <v>0</v>
      </c>
    </row>
    <row r="255" spans="1:4" hidden="1" x14ac:dyDescent="0.25">
      <c r="A255" s="2" t="s">
        <v>261</v>
      </c>
      <c r="B255" s="1">
        <f>IF(VLOOKUP(A255,FPM!$A$5:$B$858,2,FALSE)&gt;VLOOKUP(A255,ICMS!$A$1:$B$854,2,FALSE),0.01,IF(VLOOKUP(A255,'Área Sudene Idene'!$A$1:$B$856,2,FALSE)="sudene/idene",0.05,IF(VLOOKUP(Resumo!A255,'IDH-M'!$A$1:$C$857,3,FALSE)&lt;=0.776,0.05,0.1)))</f>
        <v>0.01</v>
      </c>
      <c r="C255" s="21">
        <f>IF(VLOOKUP(A255,FPM!$A$5:$B$858,2,FALSE)/0.8&gt;VLOOKUP(A255,ICMS!$A$1:$B$854,2,FALSE),0.01,IF(VLOOKUP(A255,'Área Sudene Idene'!$A$1:$B$856,2,FALSE)="sudene/idene",0.05,IF(VLOOKUP(Resumo!A255,'IDH-M'!$A$1:$C$857,3,FALSE)&lt;=0.776,0.05,0.1)))</f>
        <v>0.01</v>
      </c>
      <c r="D255" s="21">
        <f t="shared" si="3"/>
        <v>0</v>
      </c>
    </row>
    <row r="256" spans="1:4" hidden="1" x14ac:dyDescent="0.25">
      <c r="A256" s="2" t="s">
        <v>262</v>
      </c>
      <c r="B256" s="1">
        <f>IF(VLOOKUP(A256,FPM!$A$5:$B$858,2,FALSE)&gt;VLOOKUP(A256,ICMS!$A$1:$B$854,2,FALSE),0.01,IF(VLOOKUP(A256,'Área Sudene Idene'!$A$1:$B$856,2,FALSE)="sudene/idene",0.05,IF(VLOOKUP(Resumo!A256,'IDH-M'!$A$1:$C$857,3,FALSE)&lt;=0.776,0.05,0.1)))</f>
        <v>0.01</v>
      </c>
      <c r="C256" s="21">
        <f>IF(VLOOKUP(A256,FPM!$A$5:$B$858,2,FALSE)/0.8&gt;VLOOKUP(A256,ICMS!$A$1:$B$854,2,FALSE),0.01,IF(VLOOKUP(A256,'Área Sudene Idene'!$A$1:$B$856,2,FALSE)="sudene/idene",0.05,IF(VLOOKUP(Resumo!A256,'IDH-M'!$A$1:$C$857,3,FALSE)&lt;=0.776,0.05,0.1)))</f>
        <v>0.01</v>
      </c>
      <c r="D256" s="21">
        <f t="shared" si="3"/>
        <v>0</v>
      </c>
    </row>
    <row r="257" spans="1:4" hidden="1" x14ac:dyDescent="0.25">
      <c r="A257" s="2" t="s">
        <v>263</v>
      </c>
      <c r="B257" s="1">
        <f>IF(VLOOKUP(A257,FPM!$A$5:$B$858,2,FALSE)&gt;VLOOKUP(A257,ICMS!$A$1:$B$854,2,FALSE),0.01,IF(VLOOKUP(A257,'Área Sudene Idene'!$A$1:$B$856,2,FALSE)="sudene/idene",0.05,IF(VLOOKUP(Resumo!A257,'IDH-M'!$A$1:$C$857,3,FALSE)&lt;=0.776,0.05,0.1)))</f>
        <v>0.01</v>
      </c>
      <c r="C257" s="21">
        <f>IF(VLOOKUP(A257,FPM!$A$5:$B$858,2,FALSE)/0.8&gt;VLOOKUP(A257,ICMS!$A$1:$B$854,2,FALSE),0.01,IF(VLOOKUP(A257,'Área Sudene Idene'!$A$1:$B$856,2,FALSE)="sudene/idene",0.05,IF(VLOOKUP(Resumo!A257,'IDH-M'!$A$1:$C$857,3,FALSE)&lt;=0.776,0.05,0.1)))</f>
        <v>0.01</v>
      </c>
      <c r="D257" s="21">
        <f t="shared" si="3"/>
        <v>0</v>
      </c>
    </row>
    <row r="258" spans="1:4" hidden="1" x14ac:dyDescent="0.25">
      <c r="A258" s="2" t="s">
        <v>264</v>
      </c>
      <c r="B258" s="1">
        <f>IF(VLOOKUP(A258,FPM!$A$5:$B$858,2,FALSE)&gt;VLOOKUP(A258,ICMS!$A$1:$B$854,2,FALSE),0.01,IF(VLOOKUP(A258,'Área Sudene Idene'!$A$1:$B$856,2,FALSE)="sudene/idene",0.05,IF(VLOOKUP(Resumo!A258,'IDH-M'!$A$1:$C$857,3,FALSE)&lt;=0.776,0.05,0.1)))</f>
        <v>0.01</v>
      </c>
      <c r="C258" s="21">
        <f>IF(VLOOKUP(A258,FPM!$A$5:$B$858,2,FALSE)/0.8&gt;VLOOKUP(A258,ICMS!$A$1:$B$854,2,FALSE),0.01,IF(VLOOKUP(A258,'Área Sudene Idene'!$A$1:$B$856,2,FALSE)="sudene/idene",0.05,IF(VLOOKUP(Resumo!A258,'IDH-M'!$A$1:$C$857,3,FALSE)&lt;=0.776,0.05,0.1)))</f>
        <v>0.01</v>
      </c>
      <c r="D258" s="21">
        <f t="shared" si="3"/>
        <v>0</v>
      </c>
    </row>
    <row r="259" spans="1:4" x14ac:dyDescent="0.25">
      <c r="A259" s="2" t="s">
        <v>265</v>
      </c>
      <c r="B259" s="1">
        <f>IF(VLOOKUP(A259,FPM!$A$5:$B$858,2,FALSE)&gt;VLOOKUP(A259,ICMS!$A$1:$B$854,2,FALSE),0.01,IF(VLOOKUP(A259,'Área Sudene Idene'!$A$1:$B$856,2,FALSE)="sudene/idene",0.05,IF(VLOOKUP(Resumo!A259,'IDH-M'!$A$1:$C$857,3,FALSE)&lt;=0.776,0.05,0.1)))</f>
        <v>0.01</v>
      </c>
      <c r="C259" s="21">
        <f>IF(VLOOKUP(A259,FPM!$A$5:$B$858,2,FALSE)/0.8&gt;VLOOKUP(A259,ICMS!$A$1:$B$854,2,FALSE),0.01,IF(VLOOKUP(A259,'Área Sudene Idene'!$A$1:$B$856,2,FALSE)="sudene/idene",0.05,IF(VLOOKUP(Resumo!A259,'IDH-M'!$A$1:$C$857,3,FALSE)&lt;=0.776,0.05,0.1)))</f>
        <v>0.01</v>
      </c>
      <c r="D259" s="21">
        <f t="shared" ref="D259:D322" si="4">B259-C259</f>
        <v>0</v>
      </c>
    </row>
    <row r="260" spans="1:4" hidden="1" x14ac:dyDescent="0.25">
      <c r="A260" s="2" t="s">
        <v>266</v>
      </c>
      <c r="B260" s="1">
        <f>IF(VLOOKUP(A260,FPM!$A$5:$B$858,2,FALSE)&gt;VLOOKUP(A260,ICMS!$A$1:$B$854,2,FALSE),0.01,IF(VLOOKUP(A260,'Área Sudene Idene'!$A$1:$B$856,2,FALSE)="sudene/idene",0.05,IF(VLOOKUP(Resumo!A260,'IDH-M'!$A$1:$C$857,3,FALSE)&lt;=0.776,0.05,0.1)))</f>
        <v>0.01</v>
      </c>
      <c r="C260" s="21">
        <f>IF(VLOOKUP(A260,FPM!$A$5:$B$858,2,FALSE)/0.8&gt;VLOOKUP(A260,ICMS!$A$1:$B$854,2,FALSE),0.01,IF(VLOOKUP(A260,'Área Sudene Idene'!$A$1:$B$856,2,FALSE)="sudene/idene",0.05,IF(VLOOKUP(Resumo!A260,'IDH-M'!$A$1:$C$857,3,FALSE)&lt;=0.776,0.05,0.1)))</f>
        <v>0.01</v>
      </c>
      <c r="D260" s="21">
        <f t="shared" si="4"/>
        <v>0</v>
      </c>
    </row>
    <row r="261" spans="1:4" hidden="1" x14ac:dyDescent="0.25">
      <c r="A261" s="2" t="s">
        <v>267</v>
      </c>
      <c r="B261" s="1">
        <f>IF(VLOOKUP(A261,FPM!$A$5:$B$858,2,FALSE)&gt;VLOOKUP(A261,ICMS!$A$1:$B$854,2,FALSE),0.01,IF(VLOOKUP(A261,'Área Sudene Idene'!$A$1:$B$856,2,FALSE)="sudene/idene",0.05,IF(VLOOKUP(Resumo!A261,'IDH-M'!$A$1:$C$857,3,FALSE)&lt;=0.776,0.05,0.1)))</f>
        <v>0.01</v>
      </c>
      <c r="C261" s="21">
        <f>IF(VLOOKUP(A261,FPM!$A$5:$B$858,2,FALSE)/0.8&gt;VLOOKUP(A261,ICMS!$A$1:$B$854,2,FALSE),0.01,IF(VLOOKUP(A261,'Área Sudene Idene'!$A$1:$B$856,2,FALSE)="sudene/idene",0.05,IF(VLOOKUP(Resumo!A261,'IDH-M'!$A$1:$C$857,3,FALSE)&lt;=0.776,0.05,0.1)))</f>
        <v>0.01</v>
      </c>
      <c r="D261" s="21">
        <f t="shared" si="4"/>
        <v>0</v>
      </c>
    </row>
    <row r="262" spans="1:4" hidden="1" x14ac:dyDescent="0.25">
      <c r="A262" s="2" t="s">
        <v>268</v>
      </c>
      <c r="B262" s="1">
        <f>IF(VLOOKUP(A262,FPM!$A$5:$B$858,2,FALSE)&gt;VLOOKUP(A262,ICMS!$A$1:$B$854,2,FALSE),0.01,IF(VLOOKUP(A262,'Área Sudene Idene'!$A$1:$B$856,2,FALSE)="sudene/idene",0.05,IF(VLOOKUP(Resumo!A262,'IDH-M'!$A$1:$C$857,3,FALSE)&lt;=0.776,0.05,0.1)))</f>
        <v>0.01</v>
      </c>
      <c r="C262" s="21">
        <f>IF(VLOOKUP(A262,FPM!$A$5:$B$858,2,FALSE)/0.8&gt;VLOOKUP(A262,ICMS!$A$1:$B$854,2,FALSE),0.01,IF(VLOOKUP(A262,'Área Sudene Idene'!$A$1:$B$856,2,FALSE)="sudene/idene",0.05,IF(VLOOKUP(Resumo!A262,'IDH-M'!$A$1:$C$857,3,FALSE)&lt;=0.776,0.05,0.1)))</f>
        <v>0.01</v>
      </c>
      <c r="D262" s="21">
        <f t="shared" si="4"/>
        <v>0</v>
      </c>
    </row>
    <row r="263" spans="1:4" hidden="1" x14ac:dyDescent="0.25">
      <c r="A263" s="2" t="s">
        <v>269</v>
      </c>
      <c r="B263" s="1">
        <f>IF(VLOOKUP(A263,FPM!$A$5:$B$858,2,FALSE)&gt;VLOOKUP(A263,ICMS!$A$1:$B$854,2,FALSE),0.01,IF(VLOOKUP(A263,'Área Sudene Idene'!$A$1:$B$856,2,FALSE)="sudene/idene",0.05,IF(VLOOKUP(Resumo!A263,'IDH-M'!$A$1:$C$857,3,FALSE)&lt;=0.776,0.05,0.1)))</f>
        <v>0.01</v>
      </c>
      <c r="C263" s="21">
        <f>IF(VLOOKUP(A263,FPM!$A$5:$B$858,2,FALSE)/0.8&gt;VLOOKUP(A263,ICMS!$A$1:$B$854,2,FALSE),0.01,IF(VLOOKUP(A263,'Área Sudene Idene'!$A$1:$B$856,2,FALSE)="sudene/idene",0.05,IF(VLOOKUP(Resumo!A263,'IDH-M'!$A$1:$C$857,3,FALSE)&lt;=0.776,0.05,0.1)))</f>
        <v>0.01</v>
      </c>
      <c r="D263" s="21">
        <f t="shared" si="4"/>
        <v>0</v>
      </c>
    </row>
    <row r="264" spans="1:4" hidden="1" x14ac:dyDescent="0.25">
      <c r="A264" s="2" t="s">
        <v>270</v>
      </c>
      <c r="B264" s="1">
        <f>IF(VLOOKUP(A264,FPM!$A$5:$B$858,2,FALSE)&gt;VLOOKUP(A264,ICMS!$A$1:$B$854,2,FALSE),0.01,IF(VLOOKUP(A264,'Área Sudene Idene'!$A$1:$B$856,2,FALSE)="sudene/idene",0.05,IF(VLOOKUP(Resumo!A264,'IDH-M'!$A$1:$C$857,3,FALSE)&lt;=0.776,0.05,0.1)))</f>
        <v>0.01</v>
      </c>
      <c r="C264" s="21">
        <f>IF(VLOOKUP(A264,FPM!$A$5:$B$858,2,FALSE)/0.8&gt;VLOOKUP(A264,ICMS!$A$1:$B$854,2,FALSE),0.01,IF(VLOOKUP(A264,'Área Sudene Idene'!$A$1:$B$856,2,FALSE)="sudene/idene",0.05,IF(VLOOKUP(Resumo!A264,'IDH-M'!$A$1:$C$857,3,FALSE)&lt;=0.776,0.05,0.1)))</f>
        <v>0.01</v>
      </c>
      <c r="D264" s="21">
        <f t="shared" si="4"/>
        <v>0</v>
      </c>
    </row>
    <row r="265" spans="1:4" hidden="1" x14ac:dyDescent="0.25">
      <c r="A265" s="2" t="s">
        <v>271</v>
      </c>
      <c r="B265" s="1">
        <f>IF(VLOOKUP(A265,FPM!$A$5:$B$858,2,FALSE)&gt;VLOOKUP(A265,ICMS!$A$1:$B$854,2,FALSE),0.01,IF(VLOOKUP(A265,'Área Sudene Idene'!$A$1:$B$856,2,FALSE)="sudene/idene",0.05,IF(VLOOKUP(Resumo!A265,'IDH-M'!$A$1:$C$857,3,FALSE)&lt;=0.776,0.05,0.1)))</f>
        <v>0.01</v>
      </c>
      <c r="C265" s="21">
        <f>IF(VLOOKUP(A265,FPM!$A$5:$B$858,2,FALSE)/0.8&gt;VLOOKUP(A265,ICMS!$A$1:$B$854,2,FALSE),0.01,IF(VLOOKUP(A265,'Área Sudene Idene'!$A$1:$B$856,2,FALSE)="sudene/idene",0.05,IF(VLOOKUP(Resumo!A265,'IDH-M'!$A$1:$C$857,3,FALSE)&lt;=0.776,0.05,0.1)))</f>
        <v>0.01</v>
      </c>
      <c r="D265" s="21">
        <f t="shared" si="4"/>
        <v>0</v>
      </c>
    </row>
    <row r="266" spans="1:4" hidden="1" x14ac:dyDescent="0.25">
      <c r="A266" s="2" t="s">
        <v>272</v>
      </c>
      <c r="B266" s="1">
        <f>IF(VLOOKUP(A266,FPM!$A$5:$B$858,2,FALSE)&gt;VLOOKUP(A266,ICMS!$A$1:$B$854,2,FALSE),0.01,IF(VLOOKUP(A266,'Área Sudene Idene'!$A$1:$B$856,2,FALSE)="sudene/idene",0.05,IF(VLOOKUP(Resumo!A266,'IDH-M'!$A$1:$C$857,3,FALSE)&lt;=0.776,0.05,0.1)))</f>
        <v>0.01</v>
      </c>
      <c r="C266" s="21">
        <f>IF(VLOOKUP(A266,FPM!$A$5:$B$858,2,FALSE)/0.8&gt;VLOOKUP(A266,ICMS!$A$1:$B$854,2,FALSE),0.01,IF(VLOOKUP(A266,'Área Sudene Idene'!$A$1:$B$856,2,FALSE)="sudene/idene",0.05,IF(VLOOKUP(Resumo!A266,'IDH-M'!$A$1:$C$857,3,FALSE)&lt;=0.776,0.05,0.1)))</f>
        <v>0.01</v>
      </c>
      <c r="D266" s="21">
        <f t="shared" si="4"/>
        <v>0</v>
      </c>
    </row>
    <row r="267" spans="1:4" hidden="1" x14ac:dyDescent="0.25">
      <c r="A267" s="2" t="s">
        <v>273</v>
      </c>
      <c r="B267" s="1">
        <f>IF(VLOOKUP(A267,FPM!$A$5:$B$858,2,FALSE)&gt;VLOOKUP(A267,ICMS!$A$1:$B$854,2,FALSE),0.01,IF(VLOOKUP(A267,'Área Sudene Idene'!$A$1:$B$856,2,FALSE)="sudene/idene",0.05,IF(VLOOKUP(Resumo!A267,'IDH-M'!$A$1:$C$857,3,FALSE)&lt;=0.776,0.05,0.1)))</f>
        <v>0.01</v>
      </c>
      <c r="C267" s="21">
        <f>IF(VLOOKUP(A267,FPM!$A$5:$B$858,2,FALSE)/0.8&gt;VLOOKUP(A267,ICMS!$A$1:$B$854,2,FALSE),0.01,IF(VLOOKUP(A267,'Área Sudene Idene'!$A$1:$B$856,2,FALSE)="sudene/idene",0.05,IF(VLOOKUP(Resumo!A267,'IDH-M'!$A$1:$C$857,3,FALSE)&lt;=0.776,0.05,0.1)))</f>
        <v>0.01</v>
      </c>
      <c r="D267" s="21">
        <f t="shared" si="4"/>
        <v>0</v>
      </c>
    </row>
    <row r="268" spans="1:4" hidden="1" x14ac:dyDescent="0.25">
      <c r="A268" s="2" t="s">
        <v>274</v>
      </c>
      <c r="B268" s="1">
        <f>IF(VLOOKUP(A268,FPM!$A$5:$B$858,2,FALSE)&gt;VLOOKUP(A268,ICMS!$A$1:$B$854,2,FALSE),0.01,IF(VLOOKUP(A268,'Área Sudene Idene'!$A$1:$B$856,2,FALSE)="sudene/idene",0.05,IF(VLOOKUP(Resumo!A268,'IDH-M'!$A$1:$C$857,3,FALSE)&lt;=0.776,0.05,0.1)))</f>
        <v>0.01</v>
      </c>
      <c r="C268" s="21">
        <f>IF(VLOOKUP(A268,FPM!$A$5:$B$858,2,FALSE)/0.8&gt;VLOOKUP(A268,ICMS!$A$1:$B$854,2,FALSE),0.01,IF(VLOOKUP(A268,'Área Sudene Idene'!$A$1:$B$856,2,FALSE)="sudene/idene",0.05,IF(VLOOKUP(Resumo!A268,'IDH-M'!$A$1:$C$857,3,FALSE)&lt;=0.776,0.05,0.1)))</f>
        <v>0.01</v>
      </c>
      <c r="D268" s="21">
        <f t="shared" si="4"/>
        <v>0</v>
      </c>
    </row>
    <row r="269" spans="1:4" hidden="1" x14ac:dyDescent="0.25">
      <c r="A269" s="2" t="s">
        <v>275</v>
      </c>
      <c r="B269" s="1">
        <f>IF(VLOOKUP(A269,FPM!$A$5:$B$858,2,FALSE)&gt;VLOOKUP(A269,ICMS!$A$1:$B$854,2,FALSE),0.01,IF(VLOOKUP(A269,'Área Sudene Idene'!$A$1:$B$856,2,FALSE)="sudene/idene",0.05,IF(VLOOKUP(Resumo!A269,'IDH-M'!$A$1:$C$857,3,FALSE)&lt;=0.776,0.05,0.1)))</f>
        <v>0.01</v>
      </c>
      <c r="C269" s="21">
        <f>IF(VLOOKUP(A269,FPM!$A$5:$B$858,2,FALSE)/0.8&gt;VLOOKUP(A269,ICMS!$A$1:$B$854,2,FALSE),0.01,IF(VLOOKUP(A269,'Área Sudene Idene'!$A$1:$B$856,2,FALSE)="sudene/idene",0.05,IF(VLOOKUP(Resumo!A269,'IDH-M'!$A$1:$C$857,3,FALSE)&lt;=0.776,0.05,0.1)))</f>
        <v>0.01</v>
      </c>
      <c r="D269" s="21">
        <f t="shared" si="4"/>
        <v>0</v>
      </c>
    </row>
    <row r="270" spans="1:4" hidden="1" x14ac:dyDescent="0.25">
      <c r="A270" s="2" t="s">
        <v>276</v>
      </c>
      <c r="B270" s="1">
        <f>IF(VLOOKUP(A270,FPM!$A$5:$B$858,2,FALSE)&gt;VLOOKUP(A270,ICMS!$A$1:$B$854,2,FALSE),0.01,IF(VLOOKUP(A270,'Área Sudene Idene'!$A$1:$B$856,2,FALSE)="sudene/idene",0.05,IF(VLOOKUP(Resumo!A270,'IDH-M'!$A$1:$C$857,3,FALSE)&lt;=0.776,0.05,0.1)))</f>
        <v>0.01</v>
      </c>
      <c r="C270" s="21">
        <f>IF(VLOOKUP(A270,FPM!$A$5:$B$858,2,FALSE)/0.8&gt;VLOOKUP(A270,ICMS!$A$1:$B$854,2,FALSE),0.01,IF(VLOOKUP(A270,'Área Sudene Idene'!$A$1:$B$856,2,FALSE)="sudene/idene",0.05,IF(VLOOKUP(Resumo!A270,'IDH-M'!$A$1:$C$857,3,FALSE)&lt;=0.776,0.05,0.1)))</f>
        <v>0.01</v>
      </c>
      <c r="D270" s="21">
        <f t="shared" si="4"/>
        <v>0</v>
      </c>
    </row>
    <row r="271" spans="1:4" hidden="1" x14ac:dyDescent="0.25">
      <c r="A271" s="2" t="s">
        <v>277</v>
      </c>
      <c r="B271" s="1">
        <f>IF(VLOOKUP(A271,FPM!$A$5:$B$858,2,FALSE)&gt;VLOOKUP(A271,ICMS!$A$1:$B$854,2,FALSE),0.01,IF(VLOOKUP(A271,'Área Sudene Idene'!$A$1:$B$856,2,FALSE)="sudene/idene",0.05,IF(VLOOKUP(Resumo!A271,'IDH-M'!$A$1:$C$857,3,FALSE)&lt;=0.776,0.05,0.1)))</f>
        <v>0.01</v>
      </c>
      <c r="C271" s="21">
        <f>IF(VLOOKUP(A271,FPM!$A$5:$B$858,2,FALSE)/0.8&gt;VLOOKUP(A271,ICMS!$A$1:$B$854,2,FALSE),0.01,IF(VLOOKUP(A271,'Área Sudene Idene'!$A$1:$B$856,2,FALSE)="sudene/idene",0.05,IF(VLOOKUP(Resumo!A271,'IDH-M'!$A$1:$C$857,3,FALSE)&lt;=0.776,0.05,0.1)))</f>
        <v>0.01</v>
      </c>
      <c r="D271" s="21">
        <f t="shared" si="4"/>
        <v>0</v>
      </c>
    </row>
    <row r="272" spans="1:4" hidden="1" x14ac:dyDescent="0.25">
      <c r="A272" s="2" t="s">
        <v>278</v>
      </c>
      <c r="B272" s="1">
        <f>IF(VLOOKUP(A272,FPM!$A$5:$B$858,2,FALSE)&gt;VLOOKUP(A272,ICMS!$A$1:$B$854,2,FALSE),0.01,IF(VLOOKUP(A272,'Área Sudene Idene'!$A$1:$B$856,2,FALSE)="sudene/idene",0.05,IF(VLOOKUP(Resumo!A272,'IDH-M'!$A$1:$C$857,3,FALSE)&lt;=0.776,0.05,0.1)))</f>
        <v>0.01</v>
      </c>
      <c r="C272" s="21">
        <f>IF(VLOOKUP(A272,FPM!$A$5:$B$858,2,FALSE)/0.8&gt;VLOOKUP(A272,ICMS!$A$1:$B$854,2,FALSE),0.01,IF(VLOOKUP(A272,'Área Sudene Idene'!$A$1:$B$856,2,FALSE)="sudene/idene",0.05,IF(VLOOKUP(Resumo!A272,'IDH-M'!$A$1:$C$857,3,FALSE)&lt;=0.776,0.05,0.1)))</f>
        <v>0.01</v>
      </c>
      <c r="D272" s="21">
        <f t="shared" si="4"/>
        <v>0</v>
      </c>
    </row>
    <row r="273" spans="1:4" hidden="1" x14ac:dyDescent="0.25">
      <c r="A273" s="2" t="s">
        <v>279</v>
      </c>
      <c r="B273" s="1">
        <f>IF(VLOOKUP(A273,FPM!$A$5:$B$858,2,FALSE)&gt;VLOOKUP(A273,ICMS!$A$1:$B$854,2,FALSE),0.01,IF(VLOOKUP(A273,'Área Sudene Idene'!$A$1:$B$856,2,FALSE)="sudene/idene",0.05,IF(VLOOKUP(Resumo!A273,'IDH-M'!$A$1:$C$857,3,FALSE)&lt;=0.776,0.05,0.1)))</f>
        <v>0.01</v>
      </c>
      <c r="C273" s="21">
        <f>IF(VLOOKUP(A273,FPM!$A$5:$B$858,2,FALSE)/0.8&gt;VLOOKUP(A273,ICMS!$A$1:$B$854,2,FALSE),0.01,IF(VLOOKUP(A273,'Área Sudene Idene'!$A$1:$B$856,2,FALSE)="sudene/idene",0.05,IF(VLOOKUP(Resumo!A273,'IDH-M'!$A$1:$C$857,3,FALSE)&lt;=0.776,0.05,0.1)))</f>
        <v>0.01</v>
      </c>
      <c r="D273" s="21">
        <f t="shared" si="4"/>
        <v>0</v>
      </c>
    </row>
    <row r="274" spans="1:4" hidden="1" x14ac:dyDescent="0.25">
      <c r="A274" s="2" t="s">
        <v>280</v>
      </c>
      <c r="B274" s="1">
        <f>IF(VLOOKUP(A274,FPM!$A$5:$B$858,2,FALSE)&gt;VLOOKUP(A274,ICMS!$A$1:$B$854,2,FALSE),0.01,IF(VLOOKUP(A274,'Área Sudene Idene'!$A$1:$B$856,2,FALSE)="sudene/idene",0.05,IF(VLOOKUP(Resumo!A274,'IDH-M'!$A$1:$C$857,3,FALSE)&lt;=0.776,0.05,0.1)))</f>
        <v>0.01</v>
      </c>
      <c r="C274" s="21">
        <f>IF(VLOOKUP(A274,FPM!$A$5:$B$858,2,FALSE)/0.8&gt;VLOOKUP(A274,ICMS!$A$1:$B$854,2,FALSE),0.01,IF(VLOOKUP(A274,'Área Sudene Idene'!$A$1:$B$856,2,FALSE)="sudene/idene",0.05,IF(VLOOKUP(Resumo!A274,'IDH-M'!$A$1:$C$857,3,FALSE)&lt;=0.776,0.05,0.1)))</f>
        <v>0.01</v>
      </c>
      <c r="D274" s="21">
        <f t="shared" si="4"/>
        <v>0</v>
      </c>
    </row>
    <row r="275" spans="1:4" hidden="1" x14ac:dyDescent="0.25">
      <c r="A275" s="2" t="s">
        <v>281</v>
      </c>
      <c r="B275" s="1">
        <f>IF(VLOOKUP(A275,FPM!$A$5:$B$858,2,FALSE)&gt;VLOOKUP(A275,ICMS!$A$1:$B$854,2,FALSE),0.01,IF(VLOOKUP(A275,'Área Sudene Idene'!$A$1:$B$856,2,FALSE)="sudene/idene",0.05,IF(VLOOKUP(Resumo!A275,'IDH-M'!$A$1:$C$857,3,FALSE)&lt;=0.776,0.05,0.1)))</f>
        <v>0.01</v>
      </c>
      <c r="C275" s="21">
        <f>IF(VLOOKUP(A275,FPM!$A$5:$B$858,2,FALSE)/0.8&gt;VLOOKUP(A275,ICMS!$A$1:$B$854,2,FALSE),0.01,IF(VLOOKUP(A275,'Área Sudene Idene'!$A$1:$B$856,2,FALSE)="sudene/idene",0.05,IF(VLOOKUP(Resumo!A275,'IDH-M'!$A$1:$C$857,3,FALSE)&lt;=0.776,0.05,0.1)))</f>
        <v>0.01</v>
      </c>
      <c r="D275" s="21">
        <f t="shared" si="4"/>
        <v>0</v>
      </c>
    </row>
    <row r="276" spans="1:4" hidden="1" x14ac:dyDescent="0.25">
      <c r="A276" s="2" t="s">
        <v>282</v>
      </c>
      <c r="B276" s="1">
        <f>IF(VLOOKUP(A276,FPM!$A$5:$B$858,2,FALSE)&gt;VLOOKUP(A276,ICMS!$A$1:$B$854,2,FALSE),0.01,IF(VLOOKUP(A276,'Área Sudene Idene'!$A$1:$B$856,2,FALSE)="sudene/idene",0.05,IF(VLOOKUP(Resumo!A276,'IDH-M'!$A$1:$C$857,3,FALSE)&lt;=0.776,0.05,0.1)))</f>
        <v>0.01</v>
      </c>
      <c r="C276" s="21">
        <f>IF(VLOOKUP(A276,FPM!$A$5:$B$858,2,FALSE)/0.8&gt;VLOOKUP(A276,ICMS!$A$1:$B$854,2,FALSE),0.01,IF(VLOOKUP(A276,'Área Sudene Idene'!$A$1:$B$856,2,FALSE)="sudene/idene",0.05,IF(VLOOKUP(Resumo!A276,'IDH-M'!$A$1:$C$857,3,FALSE)&lt;=0.776,0.05,0.1)))</f>
        <v>0.01</v>
      </c>
      <c r="D276" s="21">
        <f t="shared" si="4"/>
        <v>0</v>
      </c>
    </row>
    <row r="277" spans="1:4" hidden="1" x14ac:dyDescent="0.25">
      <c r="A277" s="2" t="s">
        <v>283</v>
      </c>
      <c r="B277" s="1">
        <f>IF(VLOOKUP(A277,FPM!$A$5:$B$858,2,FALSE)&gt;VLOOKUP(A277,ICMS!$A$1:$B$854,2,FALSE),0.01,IF(VLOOKUP(A277,'Área Sudene Idene'!$A$1:$B$856,2,FALSE)="sudene/idene",0.05,IF(VLOOKUP(Resumo!A277,'IDH-M'!$A$1:$C$857,3,FALSE)&lt;=0.776,0.05,0.1)))</f>
        <v>0.01</v>
      </c>
      <c r="C277" s="21">
        <f>IF(VLOOKUP(A277,FPM!$A$5:$B$858,2,FALSE)/0.8&gt;VLOOKUP(A277,ICMS!$A$1:$B$854,2,FALSE),0.01,IF(VLOOKUP(A277,'Área Sudene Idene'!$A$1:$B$856,2,FALSE)="sudene/idene",0.05,IF(VLOOKUP(Resumo!A277,'IDH-M'!$A$1:$C$857,3,FALSE)&lt;=0.776,0.05,0.1)))</f>
        <v>0.01</v>
      </c>
      <c r="D277" s="21">
        <f t="shared" si="4"/>
        <v>0</v>
      </c>
    </row>
    <row r="278" spans="1:4" hidden="1" x14ac:dyDescent="0.25">
      <c r="A278" s="2" t="s">
        <v>284</v>
      </c>
      <c r="B278" s="1">
        <f>IF(VLOOKUP(A278,FPM!$A$5:$B$858,2,FALSE)&gt;VLOOKUP(A278,ICMS!$A$1:$B$854,2,FALSE),0.01,IF(VLOOKUP(A278,'Área Sudene Idene'!$A$1:$B$856,2,FALSE)="sudene/idene",0.05,IF(VLOOKUP(Resumo!A278,'IDH-M'!$A$1:$C$857,3,FALSE)&lt;=0.776,0.05,0.1)))</f>
        <v>0.01</v>
      </c>
      <c r="C278" s="21">
        <f>IF(VLOOKUP(A278,FPM!$A$5:$B$858,2,FALSE)/0.8&gt;VLOOKUP(A278,ICMS!$A$1:$B$854,2,FALSE),0.01,IF(VLOOKUP(A278,'Área Sudene Idene'!$A$1:$B$856,2,FALSE)="sudene/idene",0.05,IF(VLOOKUP(Resumo!A278,'IDH-M'!$A$1:$C$857,3,FALSE)&lt;=0.776,0.05,0.1)))</f>
        <v>0.01</v>
      </c>
      <c r="D278" s="21">
        <f t="shared" si="4"/>
        <v>0</v>
      </c>
    </row>
    <row r="279" spans="1:4" hidden="1" x14ac:dyDescent="0.25">
      <c r="A279" s="2" t="s">
        <v>285</v>
      </c>
      <c r="B279" s="1">
        <f>IF(VLOOKUP(A279,FPM!$A$5:$B$858,2,FALSE)&gt;VLOOKUP(A279,ICMS!$A$1:$B$854,2,FALSE),0.01,IF(VLOOKUP(A279,'Área Sudene Idene'!$A$1:$B$856,2,FALSE)="sudene/idene",0.05,IF(VLOOKUP(Resumo!A279,'IDH-M'!$A$1:$C$857,3,FALSE)&lt;=0.776,0.05,0.1)))</f>
        <v>0.01</v>
      </c>
      <c r="C279" s="21">
        <f>IF(VLOOKUP(A279,FPM!$A$5:$B$858,2,FALSE)/0.8&gt;VLOOKUP(A279,ICMS!$A$1:$B$854,2,FALSE),0.01,IF(VLOOKUP(A279,'Área Sudene Idene'!$A$1:$B$856,2,FALSE)="sudene/idene",0.05,IF(VLOOKUP(Resumo!A279,'IDH-M'!$A$1:$C$857,3,FALSE)&lt;=0.776,0.05,0.1)))</f>
        <v>0.01</v>
      </c>
      <c r="D279" s="21">
        <f t="shared" si="4"/>
        <v>0</v>
      </c>
    </row>
    <row r="280" spans="1:4" hidden="1" x14ac:dyDescent="0.25">
      <c r="A280" s="2" t="s">
        <v>286</v>
      </c>
      <c r="B280" s="1">
        <f>IF(VLOOKUP(A280,FPM!$A$5:$B$858,2,FALSE)&gt;VLOOKUP(A280,ICMS!$A$1:$B$854,2,FALSE),0.01,IF(VLOOKUP(A280,'Área Sudene Idene'!$A$1:$B$856,2,FALSE)="sudene/idene",0.05,IF(VLOOKUP(Resumo!A280,'IDH-M'!$A$1:$C$857,3,FALSE)&lt;=0.776,0.05,0.1)))</f>
        <v>0.01</v>
      </c>
      <c r="C280" s="21">
        <f>IF(VLOOKUP(A280,FPM!$A$5:$B$858,2,FALSE)/0.8&gt;VLOOKUP(A280,ICMS!$A$1:$B$854,2,FALSE),0.01,IF(VLOOKUP(A280,'Área Sudene Idene'!$A$1:$B$856,2,FALSE)="sudene/idene",0.05,IF(VLOOKUP(Resumo!A280,'IDH-M'!$A$1:$C$857,3,FALSE)&lt;=0.776,0.05,0.1)))</f>
        <v>0.01</v>
      </c>
      <c r="D280" s="21">
        <f t="shared" si="4"/>
        <v>0</v>
      </c>
    </row>
    <row r="281" spans="1:4" hidden="1" x14ac:dyDescent="0.25">
      <c r="A281" s="2" t="s">
        <v>287</v>
      </c>
      <c r="B281" s="1">
        <f>IF(VLOOKUP(A281,FPM!$A$5:$B$858,2,FALSE)&gt;VLOOKUP(A281,ICMS!$A$1:$B$854,2,FALSE),0.01,IF(VLOOKUP(A281,'Área Sudene Idene'!$A$1:$B$856,2,FALSE)="sudene/idene",0.05,IF(VLOOKUP(Resumo!A281,'IDH-M'!$A$1:$C$857,3,FALSE)&lt;=0.776,0.05,0.1)))</f>
        <v>0.01</v>
      </c>
      <c r="C281" s="21">
        <f>IF(VLOOKUP(A281,FPM!$A$5:$B$858,2,FALSE)/0.8&gt;VLOOKUP(A281,ICMS!$A$1:$B$854,2,FALSE),0.01,IF(VLOOKUP(A281,'Área Sudene Idene'!$A$1:$B$856,2,FALSE)="sudene/idene",0.05,IF(VLOOKUP(Resumo!A281,'IDH-M'!$A$1:$C$857,3,FALSE)&lt;=0.776,0.05,0.1)))</f>
        <v>0.01</v>
      </c>
      <c r="D281" s="21">
        <f t="shared" si="4"/>
        <v>0</v>
      </c>
    </row>
    <row r="282" spans="1:4" hidden="1" x14ac:dyDescent="0.25">
      <c r="A282" s="2" t="s">
        <v>288</v>
      </c>
      <c r="B282" s="1">
        <f>IF(VLOOKUP(A282,FPM!$A$5:$B$858,2,FALSE)&gt;VLOOKUP(A282,ICMS!$A$1:$B$854,2,FALSE),0.01,IF(VLOOKUP(A282,'Área Sudene Idene'!$A$1:$B$856,2,FALSE)="sudene/idene",0.05,IF(VLOOKUP(Resumo!A282,'IDH-M'!$A$1:$C$857,3,FALSE)&lt;=0.776,0.05,0.1)))</f>
        <v>0.05</v>
      </c>
      <c r="C282" s="21">
        <f>IF(VLOOKUP(A282,FPM!$A$5:$B$858,2,FALSE)/0.8&gt;VLOOKUP(A282,ICMS!$A$1:$B$854,2,FALSE),0.01,IF(VLOOKUP(A282,'Área Sudene Idene'!$A$1:$B$856,2,FALSE)="sudene/idene",0.05,IF(VLOOKUP(Resumo!A282,'IDH-M'!$A$1:$C$857,3,FALSE)&lt;=0.776,0.05,0.1)))</f>
        <v>0.05</v>
      </c>
      <c r="D282" s="21">
        <f t="shared" si="4"/>
        <v>0</v>
      </c>
    </row>
    <row r="283" spans="1:4" hidden="1" x14ac:dyDescent="0.25">
      <c r="A283" s="2" t="s">
        <v>289</v>
      </c>
      <c r="B283" s="1">
        <f>IF(VLOOKUP(A283,FPM!$A$5:$B$858,2,FALSE)&gt;VLOOKUP(A283,ICMS!$A$1:$B$854,2,FALSE),0.01,IF(VLOOKUP(A283,'Área Sudene Idene'!$A$1:$B$856,2,FALSE)="sudene/idene",0.05,IF(VLOOKUP(Resumo!A283,'IDH-M'!$A$1:$C$857,3,FALSE)&lt;=0.776,0.05,0.1)))</f>
        <v>0.01</v>
      </c>
      <c r="C283" s="21">
        <f>IF(VLOOKUP(A283,FPM!$A$5:$B$858,2,FALSE)/0.8&gt;VLOOKUP(A283,ICMS!$A$1:$B$854,2,FALSE),0.01,IF(VLOOKUP(A283,'Área Sudene Idene'!$A$1:$B$856,2,FALSE)="sudene/idene",0.05,IF(VLOOKUP(Resumo!A283,'IDH-M'!$A$1:$C$857,3,FALSE)&lt;=0.776,0.05,0.1)))</f>
        <v>0.01</v>
      </c>
      <c r="D283" s="21">
        <f t="shared" si="4"/>
        <v>0</v>
      </c>
    </row>
    <row r="284" spans="1:4" hidden="1" x14ac:dyDescent="0.25">
      <c r="A284" s="2" t="s">
        <v>290</v>
      </c>
      <c r="B284" s="1">
        <f>IF(VLOOKUP(A284,FPM!$A$5:$B$858,2,FALSE)&gt;VLOOKUP(A284,ICMS!$A$1:$B$854,2,FALSE),0.01,IF(VLOOKUP(A284,'Área Sudene Idene'!$A$1:$B$856,2,FALSE)="sudene/idene",0.05,IF(VLOOKUP(Resumo!A284,'IDH-M'!$A$1:$C$857,3,FALSE)&lt;=0.776,0.05,0.1)))</f>
        <v>0.01</v>
      </c>
      <c r="C284" s="21">
        <f>IF(VLOOKUP(A284,FPM!$A$5:$B$858,2,FALSE)/0.8&gt;VLOOKUP(A284,ICMS!$A$1:$B$854,2,FALSE),0.01,IF(VLOOKUP(A284,'Área Sudene Idene'!$A$1:$B$856,2,FALSE)="sudene/idene",0.05,IF(VLOOKUP(Resumo!A284,'IDH-M'!$A$1:$C$857,3,FALSE)&lt;=0.776,0.05,0.1)))</f>
        <v>0.01</v>
      </c>
      <c r="D284" s="21">
        <f t="shared" si="4"/>
        <v>0</v>
      </c>
    </row>
    <row r="285" spans="1:4" hidden="1" x14ac:dyDescent="0.25">
      <c r="A285" s="2" t="s">
        <v>291</v>
      </c>
      <c r="B285" s="1">
        <f>IF(VLOOKUP(A285,FPM!$A$5:$B$858,2,FALSE)&gt;VLOOKUP(A285,ICMS!$A$1:$B$854,2,FALSE),0.01,IF(VLOOKUP(A285,'Área Sudene Idene'!$A$1:$B$856,2,FALSE)="sudene/idene",0.05,IF(VLOOKUP(Resumo!A285,'IDH-M'!$A$1:$C$857,3,FALSE)&lt;=0.776,0.05,0.1)))</f>
        <v>0.01</v>
      </c>
      <c r="C285" s="21">
        <f>IF(VLOOKUP(A285,FPM!$A$5:$B$858,2,FALSE)/0.8&gt;VLOOKUP(A285,ICMS!$A$1:$B$854,2,FALSE),0.01,IF(VLOOKUP(A285,'Área Sudene Idene'!$A$1:$B$856,2,FALSE)="sudene/idene",0.05,IF(VLOOKUP(Resumo!A285,'IDH-M'!$A$1:$C$857,3,FALSE)&lt;=0.776,0.05,0.1)))</f>
        <v>0.01</v>
      </c>
      <c r="D285" s="21">
        <f t="shared" si="4"/>
        <v>0</v>
      </c>
    </row>
    <row r="286" spans="1:4" hidden="1" x14ac:dyDescent="0.25">
      <c r="A286" s="2" t="s">
        <v>292</v>
      </c>
      <c r="B286" s="1">
        <f>IF(VLOOKUP(A286,FPM!$A$5:$B$858,2,FALSE)&gt;VLOOKUP(A286,ICMS!$A$1:$B$854,2,FALSE),0.01,IF(VLOOKUP(A286,'Área Sudene Idene'!$A$1:$B$856,2,FALSE)="sudene/idene",0.05,IF(VLOOKUP(Resumo!A286,'IDH-M'!$A$1:$C$857,3,FALSE)&lt;=0.776,0.05,0.1)))</f>
        <v>0.01</v>
      </c>
      <c r="C286" s="21">
        <f>IF(VLOOKUP(A286,FPM!$A$5:$B$858,2,FALSE)/0.8&gt;VLOOKUP(A286,ICMS!$A$1:$B$854,2,FALSE),0.01,IF(VLOOKUP(A286,'Área Sudene Idene'!$A$1:$B$856,2,FALSE)="sudene/idene",0.05,IF(VLOOKUP(Resumo!A286,'IDH-M'!$A$1:$C$857,3,FALSE)&lt;=0.776,0.05,0.1)))</f>
        <v>0.01</v>
      </c>
      <c r="D286" s="21">
        <f t="shared" si="4"/>
        <v>0</v>
      </c>
    </row>
    <row r="287" spans="1:4" hidden="1" x14ac:dyDescent="0.25">
      <c r="A287" s="2" t="s">
        <v>293</v>
      </c>
      <c r="B287" s="1">
        <f>IF(VLOOKUP(A287,FPM!$A$5:$B$858,2,FALSE)&gt;VLOOKUP(A287,ICMS!$A$1:$B$854,2,FALSE),0.01,IF(VLOOKUP(A287,'Área Sudene Idene'!$A$1:$B$856,2,FALSE)="sudene/idene",0.05,IF(VLOOKUP(Resumo!A287,'IDH-M'!$A$1:$C$857,3,FALSE)&lt;=0.776,0.05,0.1)))</f>
        <v>0.01</v>
      </c>
      <c r="C287" s="21">
        <f>IF(VLOOKUP(A287,FPM!$A$5:$B$858,2,FALSE)/0.8&gt;VLOOKUP(A287,ICMS!$A$1:$B$854,2,FALSE),0.01,IF(VLOOKUP(A287,'Área Sudene Idene'!$A$1:$B$856,2,FALSE)="sudene/idene",0.05,IF(VLOOKUP(Resumo!A287,'IDH-M'!$A$1:$C$857,3,FALSE)&lt;=0.776,0.05,0.1)))</f>
        <v>0.01</v>
      </c>
      <c r="D287" s="21">
        <f t="shared" si="4"/>
        <v>0</v>
      </c>
    </row>
    <row r="288" spans="1:4" hidden="1" x14ac:dyDescent="0.25">
      <c r="A288" s="2" t="s">
        <v>294</v>
      </c>
      <c r="B288" s="1">
        <f>IF(VLOOKUP(A288,FPM!$A$5:$B$858,2,FALSE)&gt;VLOOKUP(A288,ICMS!$A$1:$B$854,2,FALSE),0.01,IF(VLOOKUP(A288,'Área Sudene Idene'!$A$1:$B$856,2,FALSE)="sudene/idene",0.05,IF(VLOOKUP(Resumo!A288,'IDH-M'!$A$1:$C$857,3,FALSE)&lt;=0.776,0.05,0.1)))</f>
        <v>0.01</v>
      </c>
      <c r="C288" s="21">
        <f>IF(VLOOKUP(A288,FPM!$A$5:$B$858,2,FALSE)/0.8&gt;VLOOKUP(A288,ICMS!$A$1:$B$854,2,FALSE),0.01,IF(VLOOKUP(A288,'Área Sudene Idene'!$A$1:$B$856,2,FALSE)="sudene/idene",0.05,IF(VLOOKUP(Resumo!A288,'IDH-M'!$A$1:$C$857,3,FALSE)&lt;=0.776,0.05,0.1)))</f>
        <v>0.01</v>
      </c>
      <c r="D288" s="21">
        <f t="shared" si="4"/>
        <v>0</v>
      </c>
    </row>
    <row r="289" spans="1:4" hidden="1" x14ac:dyDescent="0.25">
      <c r="A289" s="2" t="s">
        <v>295</v>
      </c>
      <c r="B289" s="1">
        <f>IF(VLOOKUP(A289,FPM!$A$5:$B$858,2,FALSE)&gt;VLOOKUP(A289,ICMS!$A$1:$B$854,2,FALSE),0.01,IF(VLOOKUP(A289,'Área Sudene Idene'!$A$1:$B$856,2,FALSE)="sudene/idene",0.05,IF(VLOOKUP(Resumo!A289,'IDH-M'!$A$1:$C$857,3,FALSE)&lt;=0.776,0.05,0.1)))</f>
        <v>0.01</v>
      </c>
      <c r="C289" s="21">
        <f>IF(VLOOKUP(A289,FPM!$A$5:$B$858,2,FALSE)/0.8&gt;VLOOKUP(A289,ICMS!$A$1:$B$854,2,FALSE),0.01,IF(VLOOKUP(A289,'Área Sudene Idene'!$A$1:$B$856,2,FALSE)="sudene/idene",0.05,IF(VLOOKUP(Resumo!A289,'IDH-M'!$A$1:$C$857,3,FALSE)&lt;=0.776,0.05,0.1)))</f>
        <v>0.01</v>
      </c>
      <c r="D289" s="21">
        <f t="shared" si="4"/>
        <v>0</v>
      </c>
    </row>
    <row r="290" spans="1:4" hidden="1" x14ac:dyDescent="0.25">
      <c r="A290" s="2" t="s">
        <v>296</v>
      </c>
      <c r="B290" s="1">
        <f>IF(VLOOKUP(A290,FPM!$A$5:$B$858,2,FALSE)&gt;VLOOKUP(A290,ICMS!$A$1:$B$854,2,FALSE),0.01,IF(VLOOKUP(A290,'Área Sudene Idene'!$A$1:$B$856,2,FALSE)="sudene/idene",0.05,IF(VLOOKUP(Resumo!A290,'IDH-M'!$A$1:$C$857,3,FALSE)&lt;=0.776,0.05,0.1)))</f>
        <v>0.01</v>
      </c>
      <c r="C290" s="21">
        <f>IF(VLOOKUP(A290,FPM!$A$5:$B$858,2,FALSE)/0.8&gt;VLOOKUP(A290,ICMS!$A$1:$B$854,2,FALSE),0.01,IF(VLOOKUP(A290,'Área Sudene Idene'!$A$1:$B$856,2,FALSE)="sudene/idene",0.05,IF(VLOOKUP(Resumo!A290,'IDH-M'!$A$1:$C$857,3,FALSE)&lt;=0.776,0.05,0.1)))</f>
        <v>0.01</v>
      </c>
      <c r="D290" s="21">
        <f t="shared" si="4"/>
        <v>0</v>
      </c>
    </row>
    <row r="291" spans="1:4" hidden="1" x14ac:dyDescent="0.25">
      <c r="A291" s="2" t="s">
        <v>297</v>
      </c>
      <c r="B291" s="1">
        <f>IF(VLOOKUP(A291,FPM!$A$5:$B$858,2,FALSE)&gt;VLOOKUP(A291,ICMS!$A$1:$B$854,2,FALSE),0.01,IF(VLOOKUP(A291,'Área Sudene Idene'!$A$1:$B$856,2,FALSE)="sudene/idene",0.05,IF(VLOOKUP(Resumo!A291,'IDH-M'!$A$1:$C$857,3,FALSE)&lt;=0.776,0.05,0.1)))</f>
        <v>0.01</v>
      </c>
      <c r="C291" s="21">
        <f>IF(VLOOKUP(A291,FPM!$A$5:$B$858,2,FALSE)/0.8&gt;VLOOKUP(A291,ICMS!$A$1:$B$854,2,FALSE),0.01,IF(VLOOKUP(A291,'Área Sudene Idene'!$A$1:$B$856,2,FALSE)="sudene/idene",0.05,IF(VLOOKUP(Resumo!A291,'IDH-M'!$A$1:$C$857,3,FALSE)&lt;=0.776,0.05,0.1)))</f>
        <v>0.01</v>
      </c>
      <c r="D291" s="21">
        <f t="shared" si="4"/>
        <v>0</v>
      </c>
    </row>
    <row r="292" spans="1:4" x14ac:dyDescent="0.25">
      <c r="A292" s="2" t="s">
        <v>298</v>
      </c>
      <c r="B292" s="1">
        <f>IF(VLOOKUP(A292,FPM!$A$5:$B$858,2,FALSE)&gt;VLOOKUP(A292,ICMS!$A$1:$B$854,2,FALSE),0.01,IF(VLOOKUP(A292,'Área Sudene Idene'!$A$1:$B$856,2,FALSE)="sudene/idene",0.05,IF(VLOOKUP(Resumo!A292,'IDH-M'!$A$1:$C$857,3,FALSE)&lt;=0.776,0.05,0.1)))</f>
        <v>0.01</v>
      </c>
      <c r="C292" s="21">
        <f>IF(VLOOKUP(A292,FPM!$A$5:$B$858,2,FALSE)/0.8&gt;VLOOKUP(A292,ICMS!$A$1:$B$854,2,FALSE),0.01,IF(VLOOKUP(A292,'Área Sudene Idene'!$A$1:$B$856,2,FALSE)="sudene/idene",0.05,IF(VLOOKUP(Resumo!A292,'IDH-M'!$A$1:$C$857,3,FALSE)&lt;=0.776,0.05,0.1)))</f>
        <v>0.01</v>
      </c>
      <c r="D292" s="21">
        <f t="shared" si="4"/>
        <v>0</v>
      </c>
    </row>
    <row r="293" spans="1:4" hidden="1" x14ac:dyDescent="0.25">
      <c r="A293" s="2" t="s">
        <v>299</v>
      </c>
      <c r="B293" s="1">
        <f>IF(VLOOKUP(A293,FPM!$A$5:$B$858,2,FALSE)&gt;VLOOKUP(A293,ICMS!$A$1:$B$854,2,FALSE),0.01,IF(VLOOKUP(A293,'Área Sudene Idene'!$A$1:$B$856,2,FALSE)="sudene/idene",0.05,IF(VLOOKUP(Resumo!A293,'IDH-M'!$A$1:$C$857,3,FALSE)&lt;=0.776,0.05,0.1)))</f>
        <v>0.01</v>
      </c>
      <c r="C293" s="21">
        <f>IF(VLOOKUP(A293,FPM!$A$5:$B$858,2,FALSE)/0.8&gt;VLOOKUP(A293,ICMS!$A$1:$B$854,2,FALSE),0.01,IF(VLOOKUP(A293,'Área Sudene Idene'!$A$1:$B$856,2,FALSE)="sudene/idene",0.05,IF(VLOOKUP(Resumo!A293,'IDH-M'!$A$1:$C$857,3,FALSE)&lt;=0.776,0.05,0.1)))</f>
        <v>0.01</v>
      </c>
      <c r="D293" s="21">
        <f t="shared" si="4"/>
        <v>0</v>
      </c>
    </row>
    <row r="294" spans="1:4" hidden="1" x14ac:dyDescent="0.25">
      <c r="A294" s="2" t="s">
        <v>300</v>
      </c>
      <c r="B294" s="1">
        <f>IF(VLOOKUP(A294,FPM!$A$5:$B$858,2,FALSE)&gt;VLOOKUP(A294,ICMS!$A$1:$B$854,2,FALSE),0.01,IF(VLOOKUP(A294,'Área Sudene Idene'!$A$1:$B$856,2,FALSE)="sudene/idene",0.05,IF(VLOOKUP(Resumo!A294,'IDH-M'!$A$1:$C$857,3,FALSE)&lt;=0.776,0.05,0.1)))</f>
        <v>0.01</v>
      </c>
      <c r="C294" s="21">
        <f>IF(VLOOKUP(A294,FPM!$A$5:$B$858,2,FALSE)/0.8&gt;VLOOKUP(A294,ICMS!$A$1:$B$854,2,FALSE),0.01,IF(VLOOKUP(A294,'Área Sudene Idene'!$A$1:$B$856,2,FALSE)="sudene/idene",0.05,IF(VLOOKUP(Resumo!A294,'IDH-M'!$A$1:$C$857,3,FALSE)&lt;=0.776,0.05,0.1)))</f>
        <v>0.01</v>
      </c>
      <c r="D294" s="21">
        <f t="shared" si="4"/>
        <v>0</v>
      </c>
    </row>
    <row r="295" spans="1:4" hidden="1" x14ac:dyDescent="0.25">
      <c r="A295" s="2" t="s">
        <v>301</v>
      </c>
      <c r="B295" s="1">
        <f>IF(VLOOKUP(A295,FPM!$A$5:$B$858,2,FALSE)&gt;VLOOKUP(A295,ICMS!$A$1:$B$854,2,FALSE),0.01,IF(VLOOKUP(A295,'Área Sudene Idene'!$A$1:$B$856,2,FALSE)="sudene/idene",0.05,IF(VLOOKUP(Resumo!A295,'IDH-M'!$A$1:$C$857,3,FALSE)&lt;=0.776,0.05,0.1)))</f>
        <v>0.01</v>
      </c>
      <c r="C295" s="21">
        <f>IF(VLOOKUP(A295,FPM!$A$5:$B$858,2,FALSE)/0.8&gt;VLOOKUP(A295,ICMS!$A$1:$B$854,2,FALSE),0.01,IF(VLOOKUP(A295,'Área Sudene Idene'!$A$1:$B$856,2,FALSE)="sudene/idene",0.05,IF(VLOOKUP(Resumo!A295,'IDH-M'!$A$1:$C$857,3,FALSE)&lt;=0.776,0.05,0.1)))</f>
        <v>0.01</v>
      </c>
      <c r="D295" s="21">
        <f t="shared" si="4"/>
        <v>0</v>
      </c>
    </row>
    <row r="296" spans="1:4" hidden="1" x14ac:dyDescent="0.25">
      <c r="A296" s="2" t="s">
        <v>302</v>
      </c>
      <c r="B296" s="1">
        <f>IF(VLOOKUP(A296,FPM!$A$5:$B$858,2,FALSE)&gt;VLOOKUP(A296,ICMS!$A$1:$B$854,2,FALSE),0.01,IF(VLOOKUP(A296,'Área Sudene Idene'!$A$1:$B$856,2,FALSE)="sudene/idene",0.05,IF(VLOOKUP(Resumo!A296,'IDH-M'!$A$1:$C$857,3,FALSE)&lt;=0.776,0.05,0.1)))</f>
        <v>0.01</v>
      </c>
      <c r="C296" s="21">
        <f>IF(VLOOKUP(A296,FPM!$A$5:$B$858,2,FALSE)/0.8&gt;VLOOKUP(A296,ICMS!$A$1:$B$854,2,FALSE),0.01,IF(VLOOKUP(A296,'Área Sudene Idene'!$A$1:$B$856,2,FALSE)="sudene/idene",0.05,IF(VLOOKUP(Resumo!A296,'IDH-M'!$A$1:$C$857,3,FALSE)&lt;=0.776,0.05,0.1)))</f>
        <v>0.01</v>
      </c>
      <c r="D296" s="21">
        <f t="shared" si="4"/>
        <v>0</v>
      </c>
    </row>
    <row r="297" spans="1:4" hidden="1" x14ac:dyDescent="0.25">
      <c r="A297" s="2" t="s">
        <v>303</v>
      </c>
      <c r="B297" s="1">
        <f>IF(VLOOKUP(A297,FPM!$A$5:$B$858,2,FALSE)&gt;VLOOKUP(A297,ICMS!$A$1:$B$854,2,FALSE),0.01,IF(VLOOKUP(A297,'Área Sudene Idene'!$A$1:$B$856,2,FALSE)="sudene/idene",0.05,IF(VLOOKUP(Resumo!A297,'IDH-M'!$A$1:$C$857,3,FALSE)&lt;=0.776,0.05,0.1)))</f>
        <v>0.01</v>
      </c>
      <c r="C297" s="21">
        <f>IF(VLOOKUP(A297,FPM!$A$5:$B$858,2,FALSE)/0.8&gt;VLOOKUP(A297,ICMS!$A$1:$B$854,2,FALSE),0.01,IF(VLOOKUP(A297,'Área Sudene Idene'!$A$1:$B$856,2,FALSE)="sudene/idene",0.05,IF(VLOOKUP(Resumo!A297,'IDH-M'!$A$1:$C$857,3,FALSE)&lt;=0.776,0.05,0.1)))</f>
        <v>0.01</v>
      </c>
      <c r="D297" s="21">
        <f t="shared" si="4"/>
        <v>0</v>
      </c>
    </row>
    <row r="298" spans="1:4" hidden="1" x14ac:dyDescent="0.25">
      <c r="A298" s="2" t="s">
        <v>304</v>
      </c>
      <c r="B298" s="1">
        <f>IF(VLOOKUP(A298,FPM!$A$5:$B$858,2,FALSE)&gt;VLOOKUP(A298,ICMS!$A$1:$B$854,2,FALSE),0.01,IF(VLOOKUP(A298,'Área Sudene Idene'!$A$1:$B$856,2,FALSE)="sudene/idene",0.05,IF(VLOOKUP(Resumo!A298,'IDH-M'!$A$1:$C$857,3,FALSE)&lt;=0.776,0.05,0.1)))</f>
        <v>0.01</v>
      </c>
      <c r="C298" s="21">
        <f>IF(VLOOKUP(A298,FPM!$A$5:$B$858,2,FALSE)/0.8&gt;VLOOKUP(A298,ICMS!$A$1:$B$854,2,FALSE),0.01,IF(VLOOKUP(A298,'Área Sudene Idene'!$A$1:$B$856,2,FALSE)="sudene/idene",0.05,IF(VLOOKUP(Resumo!A298,'IDH-M'!$A$1:$C$857,3,FALSE)&lt;=0.776,0.05,0.1)))</f>
        <v>0.01</v>
      </c>
      <c r="D298" s="21">
        <f t="shared" si="4"/>
        <v>0</v>
      </c>
    </row>
    <row r="299" spans="1:4" hidden="1" x14ac:dyDescent="0.25">
      <c r="A299" s="2" t="s">
        <v>305</v>
      </c>
      <c r="B299" s="1">
        <f>IF(VLOOKUP(A299,FPM!$A$5:$B$858,2,FALSE)&gt;VLOOKUP(A299,ICMS!$A$1:$B$854,2,FALSE),0.01,IF(VLOOKUP(A299,'Área Sudene Idene'!$A$1:$B$856,2,FALSE)="sudene/idene",0.05,IF(VLOOKUP(Resumo!A299,'IDH-M'!$A$1:$C$857,3,FALSE)&lt;=0.776,0.05,0.1)))</f>
        <v>0.01</v>
      </c>
      <c r="C299" s="21">
        <f>IF(VLOOKUP(A299,FPM!$A$5:$B$858,2,FALSE)/0.8&gt;VLOOKUP(A299,ICMS!$A$1:$B$854,2,FALSE),0.01,IF(VLOOKUP(A299,'Área Sudene Idene'!$A$1:$B$856,2,FALSE)="sudene/idene",0.05,IF(VLOOKUP(Resumo!A299,'IDH-M'!$A$1:$C$857,3,FALSE)&lt;=0.776,0.05,0.1)))</f>
        <v>0.01</v>
      </c>
      <c r="D299" s="21">
        <f t="shared" si="4"/>
        <v>0</v>
      </c>
    </row>
    <row r="300" spans="1:4" hidden="1" x14ac:dyDescent="0.25">
      <c r="A300" s="2" t="s">
        <v>306</v>
      </c>
      <c r="B300" s="1">
        <f>IF(VLOOKUP(A300,FPM!$A$5:$B$858,2,FALSE)&gt;VLOOKUP(A300,ICMS!$A$1:$B$854,2,FALSE),0.01,IF(VLOOKUP(A300,'Área Sudene Idene'!$A$1:$B$856,2,FALSE)="sudene/idene",0.05,IF(VLOOKUP(Resumo!A300,'IDH-M'!$A$1:$C$857,3,FALSE)&lt;=0.776,0.05,0.1)))</f>
        <v>0.01</v>
      </c>
      <c r="C300" s="21">
        <f>IF(VLOOKUP(A300,FPM!$A$5:$B$858,2,FALSE)/0.8&gt;VLOOKUP(A300,ICMS!$A$1:$B$854,2,FALSE),0.01,IF(VLOOKUP(A300,'Área Sudene Idene'!$A$1:$B$856,2,FALSE)="sudene/idene",0.05,IF(VLOOKUP(Resumo!A300,'IDH-M'!$A$1:$C$857,3,FALSE)&lt;=0.776,0.05,0.1)))</f>
        <v>0.01</v>
      </c>
      <c r="D300" s="21">
        <f t="shared" si="4"/>
        <v>0</v>
      </c>
    </row>
    <row r="301" spans="1:4" hidden="1" x14ac:dyDescent="0.25">
      <c r="A301" s="2" t="s">
        <v>307</v>
      </c>
      <c r="B301" s="1">
        <f>IF(VLOOKUP(A301,FPM!$A$5:$B$858,2,FALSE)&gt;VLOOKUP(A301,ICMS!$A$1:$B$854,2,FALSE),0.01,IF(VLOOKUP(A301,'Área Sudene Idene'!$A$1:$B$856,2,FALSE)="sudene/idene",0.05,IF(VLOOKUP(Resumo!A301,'IDH-M'!$A$1:$C$857,3,FALSE)&lt;=0.776,0.05,0.1)))</f>
        <v>0.01</v>
      </c>
      <c r="C301" s="21">
        <f>IF(VLOOKUP(A301,FPM!$A$5:$B$858,2,FALSE)/0.8&gt;VLOOKUP(A301,ICMS!$A$1:$B$854,2,FALSE),0.01,IF(VLOOKUP(A301,'Área Sudene Idene'!$A$1:$B$856,2,FALSE)="sudene/idene",0.05,IF(VLOOKUP(Resumo!A301,'IDH-M'!$A$1:$C$857,3,FALSE)&lt;=0.776,0.05,0.1)))</f>
        <v>0.01</v>
      </c>
      <c r="D301" s="21">
        <f t="shared" si="4"/>
        <v>0</v>
      </c>
    </row>
    <row r="302" spans="1:4" hidden="1" x14ac:dyDescent="0.25">
      <c r="A302" s="2" t="s">
        <v>308</v>
      </c>
      <c r="B302" s="1">
        <f>IF(VLOOKUP(A302,FPM!$A$5:$B$858,2,FALSE)&gt;VLOOKUP(A302,ICMS!$A$1:$B$854,2,FALSE),0.01,IF(VLOOKUP(A302,'Área Sudene Idene'!$A$1:$B$856,2,FALSE)="sudene/idene",0.05,IF(VLOOKUP(Resumo!A302,'IDH-M'!$A$1:$C$857,3,FALSE)&lt;=0.776,0.05,0.1)))</f>
        <v>0.01</v>
      </c>
      <c r="C302" s="21">
        <f>IF(VLOOKUP(A302,FPM!$A$5:$B$858,2,FALSE)/0.8&gt;VLOOKUP(A302,ICMS!$A$1:$B$854,2,FALSE),0.01,IF(VLOOKUP(A302,'Área Sudene Idene'!$A$1:$B$856,2,FALSE)="sudene/idene",0.05,IF(VLOOKUP(Resumo!A302,'IDH-M'!$A$1:$C$857,3,FALSE)&lt;=0.776,0.05,0.1)))</f>
        <v>0.01</v>
      </c>
      <c r="D302" s="21">
        <f t="shared" si="4"/>
        <v>0</v>
      </c>
    </row>
    <row r="303" spans="1:4" hidden="1" x14ac:dyDescent="0.25">
      <c r="A303" s="2" t="s">
        <v>309</v>
      </c>
      <c r="B303" s="1">
        <f>IF(VLOOKUP(A303,FPM!$A$5:$B$858,2,FALSE)&gt;VLOOKUP(A303,ICMS!$A$1:$B$854,2,FALSE),0.01,IF(VLOOKUP(A303,'Área Sudene Idene'!$A$1:$B$856,2,FALSE)="sudene/idene",0.05,IF(VLOOKUP(Resumo!A303,'IDH-M'!$A$1:$C$857,3,FALSE)&lt;=0.776,0.05,0.1)))</f>
        <v>0.05</v>
      </c>
      <c r="C303" s="21">
        <f>IF(VLOOKUP(A303,FPM!$A$5:$B$858,2,FALSE)/0.8&gt;VLOOKUP(A303,ICMS!$A$1:$B$854,2,FALSE),0.01,IF(VLOOKUP(A303,'Área Sudene Idene'!$A$1:$B$856,2,FALSE)="sudene/idene",0.05,IF(VLOOKUP(Resumo!A303,'IDH-M'!$A$1:$C$857,3,FALSE)&lt;=0.776,0.05,0.1)))</f>
        <v>0.05</v>
      </c>
      <c r="D303" s="21">
        <f t="shared" si="4"/>
        <v>0</v>
      </c>
    </row>
    <row r="304" spans="1:4" hidden="1" x14ac:dyDescent="0.25">
      <c r="A304" s="2" t="s">
        <v>310</v>
      </c>
      <c r="B304" s="1">
        <f>IF(VLOOKUP(A304,FPM!$A$5:$B$858,2,FALSE)&gt;VLOOKUP(A304,ICMS!$A$1:$B$854,2,FALSE),0.01,IF(VLOOKUP(A304,'Área Sudene Idene'!$A$1:$B$856,2,FALSE)="sudene/idene",0.05,IF(VLOOKUP(Resumo!A304,'IDH-M'!$A$1:$C$857,3,FALSE)&lt;=0.776,0.05,0.1)))</f>
        <v>0.01</v>
      </c>
      <c r="C304" s="21">
        <f>IF(VLOOKUP(A304,FPM!$A$5:$B$858,2,FALSE)/0.8&gt;VLOOKUP(A304,ICMS!$A$1:$B$854,2,FALSE),0.01,IF(VLOOKUP(A304,'Área Sudene Idene'!$A$1:$B$856,2,FALSE)="sudene/idene",0.05,IF(VLOOKUP(Resumo!A304,'IDH-M'!$A$1:$C$857,3,FALSE)&lt;=0.776,0.05,0.1)))</f>
        <v>0.01</v>
      </c>
      <c r="D304" s="21">
        <f t="shared" si="4"/>
        <v>0</v>
      </c>
    </row>
    <row r="305" spans="1:4" hidden="1" x14ac:dyDescent="0.25">
      <c r="A305" s="2" t="s">
        <v>311</v>
      </c>
      <c r="B305" s="1">
        <f>IF(VLOOKUP(A305,FPM!$A$5:$B$858,2,FALSE)&gt;VLOOKUP(A305,ICMS!$A$1:$B$854,2,FALSE),0.01,IF(VLOOKUP(A305,'Área Sudene Idene'!$A$1:$B$856,2,FALSE)="sudene/idene",0.05,IF(VLOOKUP(Resumo!A305,'IDH-M'!$A$1:$C$857,3,FALSE)&lt;=0.776,0.05,0.1)))</f>
        <v>0.01</v>
      </c>
      <c r="C305" s="21">
        <f>IF(VLOOKUP(A305,FPM!$A$5:$B$858,2,FALSE)/0.8&gt;VLOOKUP(A305,ICMS!$A$1:$B$854,2,FALSE),0.01,IF(VLOOKUP(A305,'Área Sudene Idene'!$A$1:$B$856,2,FALSE)="sudene/idene",0.05,IF(VLOOKUP(Resumo!A305,'IDH-M'!$A$1:$C$857,3,FALSE)&lt;=0.776,0.05,0.1)))</f>
        <v>0.01</v>
      </c>
      <c r="D305" s="21">
        <f t="shared" si="4"/>
        <v>0</v>
      </c>
    </row>
    <row r="306" spans="1:4" hidden="1" x14ac:dyDescent="0.25">
      <c r="A306" s="2" t="s">
        <v>312</v>
      </c>
      <c r="B306" s="1">
        <f>IF(VLOOKUP(A306,FPM!$A$5:$B$858,2,FALSE)&gt;VLOOKUP(A306,ICMS!$A$1:$B$854,2,FALSE),0.01,IF(VLOOKUP(A306,'Área Sudene Idene'!$A$1:$B$856,2,FALSE)="sudene/idene",0.05,IF(VLOOKUP(Resumo!A306,'IDH-M'!$A$1:$C$857,3,FALSE)&lt;=0.776,0.05,0.1)))</f>
        <v>0.05</v>
      </c>
      <c r="C306" s="21">
        <f>IF(VLOOKUP(A306,FPM!$A$5:$B$858,2,FALSE)/0.8&gt;VLOOKUP(A306,ICMS!$A$1:$B$854,2,FALSE),0.01,IF(VLOOKUP(A306,'Área Sudene Idene'!$A$1:$B$856,2,FALSE)="sudene/idene",0.05,IF(VLOOKUP(Resumo!A306,'IDH-M'!$A$1:$C$857,3,FALSE)&lt;=0.776,0.05,0.1)))</f>
        <v>0.01</v>
      </c>
      <c r="D306" s="21">
        <f t="shared" si="4"/>
        <v>0.04</v>
      </c>
    </row>
    <row r="307" spans="1:4" hidden="1" x14ac:dyDescent="0.25">
      <c r="A307" s="2" t="s">
        <v>313</v>
      </c>
      <c r="B307" s="1">
        <f>IF(VLOOKUP(A307,FPM!$A$5:$B$858,2,FALSE)&gt;VLOOKUP(A307,ICMS!$A$1:$B$854,2,FALSE),0.01,IF(VLOOKUP(A307,'Área Sudene Idene'!$A$1:$B$856,2,FALSE)="sudene/idene",0.05,IF(VLOOKUP(Resumo!A307,'IDH-M'!$A$1:$C$857,3,FALSE)&lt;=0.776,0.05,0.1)))</f>
        <v>0.01</v>
      </c>
      <c r="C307" s="21">
        <f>IF(VLOOKUP(A307,FPM!$A$5:$B$858,2,FALSE)/0.8&gt;VLOOKUP(A307,ICMS!$A$1:$B$854,2,FALSE),0.01,IF(VLOOKUP(A307,'Área Sudene Idene'!$A$1:$B$856,2,FALSE)="sudene/idene",0.05,IF(VLOOKUP(Resumo!A307,'IDH-M'!$A$1:$C$857,3,FALSE)&lt;=0.776,0.05,0.1)))</f>
        <v>0.01</v>
      </c>
      <c r="D307" s="21">
        <f t="shared" si="4"/>
        <v>0</v>
      </c>
    </row>
    <row r="308" spans="1:4" hidden="1" x14ac:dyDescent="0.25">
      <c r="A308" s="2" t="s">
        <v>314</v>
      </c>
      <c r="B308" s="1">
        <f>IF(VLOOKUP(A308,FPM!$A$5:$B$858,2,FALSE)&gt;VLOOKUP(A308,ICMS!$A$1:$B$854,2,FALSE),0.01,IF(VLOOKUP(A308,'Área Sudene Idene'!$A$1:$B$856,2,FALSE)="sudene/idene",0.05,IF(VLOOKUP(Resumo!A308,'IDH-M'!$A$1:$C$857,3,FALSE)&lt;=0.776,0.05,0.1)))</f>
        <v>0.01</v>
      </c>
      <c r="C308" s="21">
        <f>IF(VLOOKUP(A308,FPM!$A$5:$B$858,2,FALSE)/0.8&gt;VLOOKUP(A308,ICMS!$A$1:$B$854,2,FALSE),0.01,IF(VLOOKUP(A308,'Área Sudene Idene'!$A$1:$B$856,2,FALSE)="sudene/idene",0.05,IF(VLOOKUP(Resumo!A308,'IDH-M'!$A$1:$C$857,3,FALSE)&lt;=0.776,0.05,0.1)))</f>
        <v>0.01</v>
      </c>
      <c r="D308" s="21">
        <f t="shared" si="4"/>
        <v>0</v>
      </c>
    </row>
    <row r="309" spans="1:4" hidden="1" x14ac:dyDescent="0.25">
      <c r="A309" s="2" t="s">
        <v>315</v>
      </c>
      <c r="B309" s="1">
        <f>IF(VLOOKUP(A309,FPM!$A$5:$B$858,2,FALSE)&gt;VLOOKUP(A309,ICMS!$A$1:$B$854,2,FALSE),0.01,IF(VLOOKUP(A309,'Área Sudene Idene'!$A$1:$B$856,2,FALSE)="sudene/idene",0.05,IF(VLOOKUP(Resumo!A309,'IDH-M'!$A$1:$C$857,3,FALSE)&lt;=0.776,0.05,0.1)))</f>
        <v>0.01</v>
      </c>
      <c r="C309" s="21">
        <f>IF(VLOOKUP(A309,FPM!$A$5:$B$858,2,FALSE)/0.8&gt;VLOOKUP(A309,ICMS!$A$1:$B$854,2,FALSE),0.01,IF(VLOOKUP(A309,'Área Sudene Idene'!$A$1:$B$856,2,FALSE)="sudene/idene",0.05,IF(VLOOKUP(Resumo!A309,'IDH-M'!$A$1:$C$857,3,FALSE)&lt;=0.776,0.05,0.1)))</f>
        <v>0.01</v>
      </c>
      <c r="D309" s="21">
        <f t="shared" si="4"/>
        <v>0</v>
      </c>
    </row>
    <row r="310" spans="1:4" hidden="1" x14ac:dyDescent="0.25">
      <c r="A310" s="2" t="s">
        <v>316</v>
      </c>
      <c r="B310" s="1">
        <f>IF(VLOOKUP(A310,FPM!$A$5:$B$858,2,FALSE)&gt;VLOOKUP(A310,ICMS!$A$1:$B$854,2,FALSE),0.01,IF(VLOOKUP(A310,'Área Sudene Idene'!$A$1:$B$856,2,FALSE)="sudene/idene",0.05,IF(VLOOKUP(Resumo!A310,'IDH-M'!$A$1:$C$857,3,FALSE)&lt;=0.776,0.05,0.1)))</f>
        <v>0.01</v>
      </c>
      <c r="C310" s="21">
        <f>IF(VLOOKUP(A310,FPM!$A$5:$B$858,2,FALSE)/0.8&gt;VLOOKUP(A310,ICMS!$A$1:$B$854,2,FALSE),0.01,IF(VLOOKUP(A310,'Área Sudene Idene'!$A$1:$B$856,2,FALSE)="sudene/idene",0.05,IF(VLOOKUP(Resumo!A310,'IDH-M'!$A$1:$C$857,3,FALSE)&lt;=0.776,0.05,0.1)))</f>
        <v>0.01</v>
      </c>
      <c r="D310" s="21">
        <f t="shared" si="4"/>
        <v>0</v>
      </c>
    </row>
    <row r="311" spans="1:4" hidden="1" x14ac:dyDescent="0.25">
      <c r="A311" s="2" t="s">
        <v>317</v>
      </c>
      <c r="B311" s="1">
        <f>IF(VLOOKUP(A311,FPM!$A$5:$B$858,2,FALSE)&gt;VLOOKUP(A311,ICMS!$A$1:$B$854,2,FALSE),0.01,IF(VLOOKUP(A311,'Área Sudene Idene'!$A$1:$B$856,2,FALSE)="sudene/idene",0.05,IF(VLOOKUP(Resumo!A311,'IDH-M'!$A$1:$C$857,3,FALSE)&lt;=0.776,0.05,0.1)))</f>
        <v>0.01</v>
      </c>
      <c r="C311" s="21">
        <f>IF(VLOOKUP(A311,FPM!$A$5:$B$858,2,FALSE)/0.8&gt;VLOOKUP(A311,ICMS!$A$1:$B$854,2,FALSE),0.01,IF(VLOOKUP(A311,'Área Sudene Idene'!$A$1:$B$856,2,FALSE)="sudene/idene",0.05,IF(VLOOKUP(Resumo!A311,'IDH-M'!$A$1:$C$857,3,FALSE)&lt;=0.776,0.05,0.1)))</f>
        <v>0.01</v>
      </c>
      <c r="D311" s="21">
        <f t="shared" si="4"/>
        <v>0</v>
      </c>
    </row>
    <row r="312" spans="1:4" hidden="1" x14ac:dyDescent="0.25">
      <c r="A312" s="2" t="s">
        <v>318</v>
      </c>
      <c r="B312" s="1">
        <f>IF(VLOOKUP(A312,FPM!$A$5:$B$858,2,FALSE)&gt;VLOOKUP(A312,ICMS!$A$1:$B$854,2,FALSE),0.01,IF(VLOOKUP(A312,'Área Sudene Idene'!$A$1:$B$856,2,FALSE)="sudene/idene",0.05,IF(VLOOKUP(Resumo!A312,'IDH-M'!$A$1:$C$857,3,FALSE)&lt;=0.776,0.05,0.1)))</f>
        <v>0.01</v>
      </c>
      <c r="C312" s="21">
        <f>IF(VLOOKUP(A312,FPM!$A$5:$B$858,2,FALSE)/0.8&gt;VLOOKUP(A312,ICMS!$A$1:$B$854,2,FALSE),0.01,IF(VLOOKUP(A312,'Área Sudene Idene'!$A$1:$B$856,2,FALSE)="sudene/idene",0.05,IF(VLOOKUP(Resumo!A312,'IDH-M'!$A$1:$C$857,3,FALSE)&lt;=0.776,0.05,0.1)))</f>
        <v>0.01</v>
      </c>
      <c r="D312" s="21">
        <f t="shared" si="4"/>
        <v>0</v>
      </c>
    </row>
    <row r="313" spans="1:4" hidden="1" x14ac:dyDescent="0.25">
      <c r="A313" s="2" t="s">
        <v>319</v>
      </c>
      <c r="B313" s="1">
        <f>IF(VLOOKUP(A313,FPM!$A$5:$B$858,2,FALSE)&gt;VLOOKUP(A313,ICMS!$A$1:$B$854,2,FALSE),0.01,IF(VLOOKUP(A313,'Área Sudene Idene'!$A$1:$B$856,2,FALSE)="sudene/idene",0.05,IF(VLOOKUP(Resumo!A313,'IDH-M'!$A$1:$C$857,3,FALSE)&lt;=0.776,0.05,0.1)))</f>
        <v>0.01</v>
      </c>
      <c r="C313" s="21">
        <f>IF(VLOOKUP(A313,FPM!$A$5:$B$858,2,FALSE)/0.8&gt;VLOOKUP(A313,ICMS!$A$1:$B$854,2,FALSE),0.01,IF(VLOOKUP(A313,'Área Sudene Idene'!$A$1:$B$856,2,FALSE)="sudene/idene",0.05,IF(VLOOKUP(Resumo!A313,'IDH-M'!$A$1:$C$857,3,FALSE)&lt;=0.776,0.05,0.1)))</f>
        <v>0.01</v>
      </c>
      <c r="D313" s="21">
        <f t="shared" si="4"/>
        <v>0</v>
      </c>
    </row>
    <row r="314" spans="1:4" hidden="1" x14ac:dyDescent="0.25">
      <c r="A314" s="2" t="s">
        <v>320</v>
      </c>
      <c r="B314" s="1">
        <f>IF(VLOOKUP(A314,FPM!$A$5:$B$858,2,FALSE)&gt;VLOOKUP(A314,ICMS!$A$1:$B$854,2,FALSE),0.01,IF(VLOOKUP(A314,'Área Sudene Idene'!$A$1:$B$856,2,FALSE)="sudene/idene",0.05,IF(VLOOKUP(Resumo!A314,'IDH-M'!$A$1:$C$857,3,FALSE)&lt;=0.776,0.05,0.1)))</f>
        <v>0.01</v>
      </c>
      <c r="C314" s="21">
        <f>IF(VLOOKUP(A314,FPM!$A$5:$B$858,2,FALSE)/0.8&gt;VLOOKUP(A314,ICMS!$A$1:$B$854,2,FALSE),0.01,IF(VLOOKUP(A314,'Área Sudene Idene'!$A$1:$B$856,2,FALSE)="sudene/idene",0.05,IF(VLOOKUP(Resumo!A314,'IDH-M'!$A$1:$C$857,3,FALSE)&lt;=0.776,0.05,0.1)))</f>
        <v>0.01</v>
      </c>
      <c r="D314" s="21">
        <f t="shared" si="4"/>
        <v>0</v>
      </c>
    </row>
    <row r="315" spans="1:4" hidden="1" x14ac:dyDescent="0.25">
      <c r="A315" s="2" t="s">
        <v>321</v>
      </c>
      <c r="B315" s="1">
        <f>IF(VLOOKUP(A315,FPM!$A$5:$B$858,2,FALSE)&gt;VLOOKUP(A315,ICMS!$A$1:$B$854,2,FALSE),0.01,IF(VLOOKUP(A315,'Área Sudene Idene'!$A$1:$B$856,2,FALSE)="sudene/idene",0.05,IF(VLOOKUP(Resumo!A315,'IDH-M'!$A$1:$C$857,3,FALSE)&lt;=0.776,0.05,0.1)))</f>
        <v>0.01</v>
      </c>
      <c r="C315" s="21">
        <f>IF(VLOOKUP(A315,FPM!$A$5:$B$858,2,FALSE)/0.8&gt;VLOOKUP(A315,ICMS!$A$1:$B$854,2,FALSE),0.01,IF(VLOOKUP(A315,'Área Sudene Idene'!$A$1:$B$856,2,FALSE)="sudene/idene",0.05,IF(VLOOKUP(Resumo!A315,'IDH-M'!$A$1:$C$857,3,FALSE)&lt;=0.776,0.05,0.1)))</f>
        <v>0.01</v>
      </c>
      <c r="D315" s="21">
        <f t="shared" si="4"/>
        <v>0</v>
      </c>
    </row>
    <row r="316" spans="1:4" hidden="1" x14ac:dyDescent="0.25">
      <c r="A316" s="2" t="s">
        <v>322</v>
      </c>
      <c r="B316" s="1">
        <f>IF(VLOOKUP(A316,FPM!$A$5:$B$858,2,FALSE)&gt;VLOOKUP(A316,ICMS!$A$1:$B$854,2,FALSE),0.01,IF(VLOOKUP(A316,'Área Sudene Idene'!$A$1:$B$856,2,FALSE)="sudene/idene",0.05,IF(VLOOKUP(Resumo!A316,'IDH-M'!$A$1:$C$857,3,FALSE)&lt;=0.776,0.05,0.1)))</f>
        <v>0.01</v>
      </c>
      <c r="C316" s="21">
        <f>IF(VLOOKUP(A316,FPM!$A$5:$B$858,2,FALSE)/0.8&gt;VLOOKUP(A316,ICMS!$A$1:$B$854,2,FALSE),0.01,IF(VLOOKUP(A316,'Área Sudene Idene'!$A$1:$B$856,2,FALSE)="sudene/idene",0.05,IF(VLOOKUP(Resumo!A316,'IDH-M'!$A$1:$C$857,3,FALSE)&lt;=0.776,0.05,0.1)))</f>
        <v>0.01</v>
      </c>
      <c r="D316" s="21">
        <f t="shared" si="4"/>
        <v>0</v>
      </c>
    </row>
    <row r="317" spans="1:4" hidden="1" x14ac:dyDescent="0.25">
      <c r="A317" s="2" t="s">
        <v>323</v>
      </c>
      <c r="B317" s="1">
        <f>IF(VLOOKUP(A317,FPM!$A$5:$B$858,2,FALSE)&gt;VLOOKUP(A317,ICMS!$A$1:$B$854,2,FALSE),0.01,IF(VLOOKUP(A317,'Área Sudene Idene'!$A$1:$B$856,2,FALSE)="sudene/idene",0.05,IF(VLOOKUP(Resumo!A317,'IDH-M'!$A$1:$C$857,3,FALSE)&lt;=0.776,0.05,0.1)))</f>
        <v>0.01</v>
      </c>
      <c r="C317" s="21">
        <f>IF(VLOOKUP(A317,FPM!$A$5:$B$858,2,FALSE)/0.8&gt;VLOOKUP(A317,ICMS!$A$1:$B$854,2,FALSE),0.01,IF(VLOOKUP(A317,'Área Sudene Idene'!$A$1:$B$856,2,FALSE)="sudene/idene",0.05,IF(VLOOKUP(Resumo!A317,'IDH-M'!$A$1:$C$857,3,FALSE)&lt;=0.776,0.05,0.1)))</f>
        <v>0.01</v>
      </c>
      <c r="D317" s="21">
        <f t="shared" si="4"/>
        <v>0</v>
      </c>
    </row>
    <row r="318" spans="1:4" hidden="1" x14ac:dyDescent="0.25">
      <c r="A318" s="2" t="s">
        <v>324</v>
      </c>
      <c r="B318" s="1">
        <f>IF(VLOOKUP(A318,FPM!$A$5:$B$858,2,FALSE)&gt;VLOOKUP(A318,ICMS!$A$1:$B$854,2,FALSE),0.01,IF(VLOOKUP(A318,'Área Sudene Idene'!$A$1:$B$856,2,FALSE)="sudene/idene",0.05,IF(VLOOKUP(Resumo!A318,'IDH-M'!$A$1:$C$857,3,FALSE)&lt;=0.776,0.05,0.1)))</f>
        <v>0.01</v>
      </c>
      <c r="C318" s="21">
        <f>IF(VLOOKUP(A318,FPM!$A$5:$B$858,2,FALSE)/0.8&gt;VLOOKUP(A318,ICMS!$A$1:$B$854,2,FALSE),0.01,IF(VLOOKUP(A318,'Área Sudene Idene'!$A$1:$B$856,2,FALSE)="sudene/idene",0.05,IF(VLOOKUP(Resumo!A318,'IDH-M'!$A$1:$C$857,3,FALSE)&lt;=0.776,0.05,0.1)))</f>
        <v>0.01</v>
      </c>
      <c r="D318" s="21">
        <f t="shared" si="4"/>
        <v>0</v>
      </c>
    </row>
    <row r="319" spans="1:4" hidden="1" x14ac:dyDescent="0.25">
      <c r="A319" s="2" t="s">
        <v>325</v>
      </c>
      <c r="B319" s="1">
        <f>IF(VLOOKUP(A319,FPM!$A$5:$B$858,2,FALSE)&gt;VLOOKUP(A319,ICMS!$A$1:$B$854,2,FALSE),0.01,IF(VLOOKUP(A319,'Área Sudene Idene'!$A$1:$B$856,2,FALSE)="sudene/idene",0.05,IF(VLOOKUP(Resumo!A319,'IDH-M'!$A$1:$C$857,3,FALSE)&lt;=0.776,0.05,0.1)))</f>
        <v>0.01</v>
      </c>
      <c r="C319" s="21">
        <f>IF(VLOOKUP(A319,FPM!$A$5:$B$858,2,FALSE)/0.8&gt;VLOOKUP(A319,ICMS!$A$1:$B$854,2,FALSE),0.01,IF(VLOOKUP(A319,'Área Sudene Idene'!$A$1:$B$856,2,FALSE)="sudene/idene",0.05,IF(VLOOKUP(Resumo!A319,'IDH-M'!$A$1:$C$857,3,FALSE)&lt;=0.776,0.05,0.1)))</f>
        <v>0.01</v>
      </c>
      <c r="D319" s="21">
        <f t="shared" si="4"/>
        <v>0</v>
      </c>
    </row>
    <row r="320" spans="1:4" hidden="1" x14ac:dyDescent="0.25">
      <c r="A320" s="2" t="s">
        <v>326</v>
      </c>
      <c r="B320" s="1">
        <f>IF(VLOOKUP(A320,FPM!$A$5:$B$858,2,FALSE)&gt;VLOOKUP(A320,ICMS!$A$1:$B$854,2,FALSE),0.01,IF(VLOOKUP(A320,'Área Sudene Idene'!$A$1:$B$856,2,FALSE)="sudene/idene",0.05,IF(VLOOKUP(Resumo!A320,'IDH-M'!$A$1:$C$857,3,FALSE)&lt;=0.776,0.05,0.1)))</f>
        <v>0.01</v>
      </c>
      <c r="C320" s="21">
        <f>IF(VLOOKUP(A320,FPM!$A$5:$B$858,2,FALSE)/0.8&gt;VLOOKUP(A320,ICMS!$A$1:$B$854,2,FALSE),0.01,IF(VLOOKUP(A320,'Área Sudene Idene'!$A$1:$B$856,2,FALSE)="sudene/idene",0.05,IF(VLOOKUP(Resumo!A320,'IDH-M'!$A$1:$C$857,3,FALSE)&lt;=0.776,0.05,0.1)))</f>
        <v>0.01</v>
      </c>
      <c r="D320" s="21">
        <f t="shared" si="4"/>
        <v>0</v>
      </c>
    </row>
    <row r="321" spans="1:4" hidden="1" x14ac:dyDescent="0.25">
      <c r="A321" s="2" t="s">
        <v>327</v>
      </c>
      <c r="B321" s="1">
        <f>IF(VLOOKUP(A321,FPM!$A$5:$B$858,2,FALSE)&gt;VLOOKUP(A321,ICMS!$A$1:$B$854,2,FALSE),0.01,IF(VLOOKUP(A321,'Área Sudene Idene'!$A$1:$B$856,2,FALSE)="sudene/idene",0.05,IF(VLOOKUP(Resumo!A321,'IDH-M'!$A$1:$C$857,3,FALSE)&lt;=0.776,0.05,0.1)))</f>
        <v>0.01</v>
      </c>
      <c r="C321" s="21">
        <f>IF(VLOOKUP(A321,FPM!$A$5:$B$858,2,FALSE)/0.8&gt;VLOOKUP(A321,ICMS!$A$1:$B$854,2,FALSE),0.01,IF(VLOOKUP(A321,'Área Sudene Idene'!$A$1:$B$856,2,FALSE)="sudene/idene",0.05,IF(VLOOKUP(Resumo!A321,'IDH-M'!$A$1:$C$857,3,FALSE)&lt;=0.776,0.05,0.1)))</f>
        <v>0.01</v>
      </c>
      <c r="D321" s="21">
        <f t="shared" si="4"/>
        <v>0</v>
      </c>
    </row>
    <row r="322" spans="1:4" hidden="1" x14ac:dyDescent="0.25">
      <c r="A322" s="2" t="s">
        <v>328</v>
      </c>
      <c r="B322" s="1">
        <f>IF(VLOOKUP(A322,FPM!$A$5:$B$858,2,FALSE)&gt;VLOOKUP(A322,ICMS!$A$1:$B$854,2,FALSE),0.01,IF(VLOOKUP(A322,'Área Sudene Idene'!$A$1:$B$856,2,FALSE)="sudene/idene",0.05,IF(VLOOKUP(Resumo!A322,'IDH-M'!$A$1:$C$857,3,FALSE)&lt;=0.776,0.05,0.1)))</f>
        <v>0.01</v>
      </c>
      <c r="C322" s="21">
        <f>IF(VLOOKUP(A322,FPM!$A$5:$B$858,2,FALSE)/0.8&gt;VLOOKUP(A322,ICMS!$A$1:$B$854,2,FALSE),0.01,IF(VLOOKUP(A322,'Área Sudene Idene'!$A$1:$B$856,2,FALSE)="sudene/idene",0.05,IF(VLOOKUP(Resumo!A322,'IDH-M'!$A$1:$C$857,3,FALSE)&lt;=0.776,0.05,0.1)))</f>
        <v>0.01</v>
      </c>
      <c r="D322" s="21">
        <f t="shared" si="4"/>
        <v>0</v>
      </c>
    </row>
    <row r="323" spans="1:4" hidden="1" x14ac:dyDescent="0.25">
      <c r="A323" s="2" t="s">
        <v>329</v>
      </c>
      <c r="B323" s="1">
        <f>IF(VLOOKUP(A323,FPM!$A$5:$B$858,2,FALSE)&gt;VLOOKUP(A323,ICMS!$A$1:$B$854,2,FALSE),0.01,IF(VLOOKUP(A323,'Área Sudene Idene'!$A$1:$B$856,2,FALSE)="sudene/idene",0.05,IF(VLOOKUP(Resumo!A323,'IDH-M'!$A$1:$C$857,3,FALSE)&lt;=0.776,0.05,0.1)))</f>
        <v>0.01</v>
      </c>
      <c r="C323" s="21">
        <f>IF(VLOOKUP(A323,FPM!$A$5:$B$858,2,FALSE)/0.8&gt;VLOOKUP(A323,ICMS!$A$1:$B$854,2,FALSE),0.01,IF(VLOOKUP(A323,'Área Sudene Idene'!$A$1:$B$856,2,FALSE)="sudene/idene",0.05,IF(VLOOKUP(Resumo!A323,'IDH-M'!$A$1:$C$857,3,FALSE)&lt;=0.776,0.05,0.1)))</f>
        <v>0.01</v>
      </c>
      <c r="D323" s="21">
        <f t="shared" ref="D323:D386" si="5">B323-C323</f>
        <v>0</v>
      </c>
    </row>
    <row r="324" spans="1:4" hidden="1" x14ac:dyDescent="0.25">
      <c r="A324" s="2" t="s">
        <v>330</v>
      </c>
      <c r="B324" s="1">
        <f>IF(VLOOKUP(A324,FPM!$A$5:$B$858,2,FALSE)&gt;VLOOKUP(A324,ICMS!$A$1:$B$854,2,FALSE),0.01,IF(VLOOKUP(A324,'Área Sudene Idene'!$A$1:$B$856,2,FALSE)="sudene/idene",0.05,IF(VLOOKUP(Resumo!A324,'IDH-M'!$A$1:$C$857,3,FALSE)&lt;=0.776,0.05,0.1)))</f>
        <v>0.01</v>
      </c>
      <c r="C324" s="21">
        <f>IF(VLOOKUP(A324,FPM!$A$5:$B$858,2,FALSE)/0.8&gt;VLOOKUP(A324,ICMS!$A$1:$B$854,2,FALSE),0.01,IF(VLOOKUP(A324,'Área Sudene Idene'!$A$1:$B$856,2,FALSE)="sudene/idene",0.05,IF(VLOOKUP(Resumo!A324,'IDH-M'!$A$1:$C$857,3,FALSE)&lt;=0.776,0.05,0.1)))</f>
        <v>0.01</v>
      </c>
      <c r="D324" s="21">
        <f t="shared" si="5"/>
        <v>0</v>
      </c>
    </row>
    <row r="325" spans="1:4" hidden="1" x14ac:dyDescent="0.25">
      <c r="A325" s="2" t="s">
        <v>331</v>
      </c>
      <c r="B325" s="1">
        <f>IF(VLOOKUP(A325,FPM!$A$5:$B$858,2,FALSE)&gt;VLOOKUP(A325,ICMS!$A$1:$B$854,2,FALSE),0.01,IF(VLOOKUP(A325,'Área Sudene Idene'!$A$1:$B$856,2,FALSE)="sudene/idene",0.05,IF(VLOOKUP(Resumo!A325,'IDH-M'!$A$1:$C$857,3,FALSE)&lt;=0.776,0.05,0.1)))</f>
        <v>0.01</v>
      </c>
      <c r="C325" s="21">
        <f>IF(VLOOKUP(A325,FPM!$A$5:$B$858,2,FALSE)/0.8&gt;VLOOKUP(A325,ICMS!$A$1:$B$854,2,FALSE),0.01,IF(VLOOKUP(A325,'Área Sudene Idene'!$A$1:$B$856,2,FALSE)="sudene/idene",0.05,IF(VLOOKUP(Resumo!A325,'IDH-M'!$A$1:$C$857,3,FALSE)&lt;=0.776,0.05,0.1)))</f>
        <v>0.01</v>
      </c>
      <c r="D325" s="21">
        <f t="shared" si="5"/>
        <v>0</v>
      </c>
    </row>
    <row r="326" spans="1:4" hidden="1" x14ac:dyDescent="0.25">
      <c r="A326" s="2" t="s">
        <v>332</v>
      </c>
      <c r="B326" s="1">
        <f>IF(VLOOKUP(A326,FPM!$A$5:$B$858,2,FALSE)&gt;VLOOKUP(A326,ICMS!$A$1:$B$854,2,FALSE),0.01,IF(VLOOKUP(A326,'Área Sudene Idene'!$A$1:$B$856,2,FALSE)="sudene/idene",0.05,IF(VLOOKUP(Resumo!A326,'IDH-M'!$A$1:$C$857,3,FALSE)&lt;=0.776,0.05,0.1)))</f>
        <v>0.05</v>
      </c>
      <c r="C326" s="21">
        <f>IF(VLOOKUP(A326,FPM!$A$5:$B$858,2,FALSE)/0.8&gt;VLOOKUP(A326,ICMS!$A$1:$B$854,2,FALSE),0.01,IF(VLOOKUP(A326,'Área Sudene Idene'!$A$1:$B$856,2,FALSE)="sudene/idene",0.05,IF(VLOOKUP(Resumo!A326,'IDH-M'!$A$1:$C$857,3,FALSE)&lt;=0.776,0.05,0.1)))</f>
        <v>0.05</v>
      </c>
      <c r="D326" s="21">
        <f t="shared" si="5"/>
        <v>0</v>
      </c>
    </row>
    <row r="327" spans="1:4" x14ac:dyDescent="0.25">
      <c r="A327" s="2" t="s">
        <v>333</v>
      </c>
      <c r="B327" s="1">
        <f>IF(VLOOKUP(A327,FPM!$A$5:$B$858,2,FALSE)&gt;VLOOKUP(A327,ICMS!$A$1:$B$854,2,FALSE),0.01,IF(VLOOKUP(A327,'Área Sudene Idene'!$A$1:$B$856,2,FALSE)="sudene/idene",0.05,IF(VLOOKUP(Resumo!A327,'IDH-M'!$A$1:$C$857,3,FALSE)&lt;=0.776,0.05,0.1)))</f>
        <v>0.01</v>
      </c>
      <c r="C327" s="21">
        <f>IF(VLOOKUP(A327,FPM!$A$5:$B$858,2,FALSE)/0.8&gt;VLOOKUP(A327,ICMS!$A$1:$B$854,2,FALSE),0.01,IF(VLOOKUP(A327,'Área Sudene Idene'!$A$1:$B$856,2,FALSE)="sudene/idene",0.05,IF(VLOOKUP(Resumo!A327,'IDH-M'!$A$1:$C$857,3,FALSE)&lt;=0.776,0.05,0.1)))</f>
        <v>0.01</v>
      </c>
      <c r="D327" s="21">
        <f t="shared" si="5"/>
        <v>0</v>
      </c>
    </row>
    <row r="328" spans="1:4" hidden="1" x14ac:dyDescent="0.25">
      <c r="A328" s="2" t="s">
        <v>334</v>
      </c>
      <c r="B328" s="1">
        <f>IF(VLOOKUP(A328,FPM!$A$5:$B$858,2,FALSE)&gt;VLOOKUP(A328,ICMS!$A$1:$B$854,2,FALSE),0.01,IF(VLOOKUP(A328,'Área Sudene Idene'!$A$1:$B$856,2,FALSE)="sudene/idene",0.05,IF(VLOOKUP(Resumo!A328,'IDH-M'!$A$1:$C$857,3,FALSE)&lt;=0.776,0.05,0.1)))</f>
        <v>0.01</v>
      </c>
      <c r="C328" s="21">
        <f>IF(VLOOKUP(A328,FPM!$A$5:$B$858,2,FALSE)/0.8&gt;VLOOKUP(A328,ICMS!$A$1:$B$854,2,FALSE),0.01,IF(VLOOKUP(A328,'Área Sudene Idene'!$A$1:$B$856,2,FALSE)="sudene/idene",0.05,IF(VLOOKUP(Resumo!A328,'IDH-M'!$A$1:$C$857,3,FALSE)&lt;=0.776,0.05,0.1)))</f>
        <v>0.01</v>
      </c>
      <c r="D328" s="21">
        <f t="shared" si="5"/>
        <v>0</v>
      </c>
    </row>
    <row r="329" spans="1:4" x14ac:dyDescent="0.25">
      <c r="A329" s="2" t="s">
        <v>335</v>
      </c>
      <c r="B329" s="1">
        <f>IF(VLOOKUP(A329,FPM!$A$5:$B$858,2,FALSE)&gt;VLOOKUP(A329,ICMS!$A$1:$B$854,2,FALSE),0.01,IF(VLOOKUP(A329,'Área Sudene Idene'!$A$1:$B$856,2,FALSE)="sudene/idene",0.05,IF(VLOOKUP(Resumo!A329,'IDH-M'!$A$1:$C$857,3,FALSE)&lt;=0.776,0.05,0.1)))</f>
        <v>0.01</v>
      </c>
      <c r="C329" s="21">
        <f>IF(VLOOKUP(A329,FPM!$A$5:$B$858,2,FALSE)/0.8&gt;VLOOKUP(A329,ICMS!$A$1:$B$854,2,FALSE),0.01,IF(VLOOKUP(A329,'Área Sudene Idene'!$A$1:$B$856,2,FALSE)="sudene/idene",0.05,IF(VLOOKUP(Resumo!A329,'IDH-M'!$A$1:$C$857,3,FALSE)&lt;=0.776,0.05,0.1)))</f>
        <v>0.01</v>
      </c>
      <c r="D329" s="21">
        <f t="shared" si="5"/>
        <v>0</v>
      </c>
    </row>
    <row r="330" spans="1:4" hidden="1" x14ac:dyDescent="0.25">
      <c r="A330" s="2" t="s">
        <v>336</v>
      </c>
      <c r="B330" s="1">
        <f>IF(VLOOKUP(A330,FPM!$A$5:$B$858,2,FALSE)&gt;VLOOKUP(A330,ICMS!$A$1:$B$854,2,FALSE),0.01,IF(VLOOKUP(A330,'Área Sudene Idene'!$A$1:$B$856,2,FALSE)="sudene/idene",0.05,IF(VLOOKUP(Resumo!A330,'IDH-M'!$A$1:$C$857,3,FALSE)&lt;=0.776,0.05,0.1)))</f>
        <v>0.01</v>
      </c>
      <c r="C330" s="21">
        <f>IF(VLOOKUP(A330,FPM!$A$5:$B$858,2,FALSE)/0.8&gt;VLOOKUP(A330,ICMS!$A$1:$B$854,2,FALSE),0.01,IF(VLOOKUP(A330,'Área Sudene Idene'!$A$1:$B$856,2,FALSE)="sudene/idene",0.05,IF(VLOOKUP(Resumo!A330,'IDH-M'!$A$1:$C$857,3,FALSE)&lt;=0.776,0.05,0.1)))</f>
        <v>0.01</v>
      </c>
      <c r="D330" s="21">
        <f t="shared" si="5"/>
        <v>0</v>
      </c>
    </row>
    <row r="331" spans="1:4" x14ac:dyDescent="0.25">
      <c r="A331" s="2" t="s">
        <v>337</v>
      </c>
      <c r="B331" s="1">
        <f>IF(VLOOKUP(A331,FPM!$A$5:$B$858,2,FALSE)&gt;VLOOKUP(A331,ICMS!$A$1:$B$854,2,FALSE),0.01,IF(VLOOKUP(A331,'Área Sudene Idene'!$A$1:$B$856,2,FALSE)="sudene/idene",0.05,IF(VLOOKUP(Resumo!A331,'IDH-M'!$A$1:$C$857,3,FALSE)&lt;=0.776,0.05,0.1)))</f>
        <v>0.01</v>
      </c>
      <c r="C331" s="21">
        <f>IF(VLOOKUP(A331,FPM!$A$5:$B$858,2,FALSE)/0.8&gt;VLOOKUP(A331,ICMS!$A$1:$B$854,2,FALSE),0.01,IF(VLOOKUP(A331,'Área Sudene Idene'!$A$1:$B$856,2,FALSE)="sudene/idene",0.05,IF(VLOOKUP(Resumo!A331,'IDH-M'!$A$1:$C$857,3,FALSE)&lt;=0.776,0.05,0.1)))</f>
        <v>0.01</v>
      </c>
      <c r="D331" s="21">
        <f t="shared" si="5"/>
        <v>0</v>
      </c>
    </row>
    <row r="332" spans="1:4" hidden="1" x14ac:dyDescent="0.25">
      <c r="A332" s="2" t="s">
        <v>338</v>
      </c>
      <c r="B332" s="1">
        <f>IF(VLOOKUP(A332,FPM!$A$5:$B$858,2,FALSE)&gt;VLOOKUP(A332,ICMS!$A$1:$B$854,2,FALSE),0.01,IF(VLOOKUP(A332,'Área Sudene Idene'!$A$1:$B$856,2,FALSE)="sudene/idene",0.05,IF(VLOOKUP(Resumo!A332,'IDH-M'!$A$1:$C$857,3,FALSE)&lt;=0.776,0.05,0.1)))</f>
        <v>0.01</v>
      </c>
      <c r="C332" s="21">
        <f>IF(VLOOKUP(A332,FPM!$A$5:$B$858,2,FALSE)/0.8&gt;VLOOKUP(A332,ICMS!$A$1:$B$854,2,FALSE),0.01,IF(VLOOKUP(A332,'Área Sudene Idene'!$A$1:$B$856,2,FALSE)="sudene/idene",0.05,IF(VLOOKUP(Resumo!A332,'IDH-M'!$A$1:$C$857,3,FALSE)&lt;=0.776,0.05,0.1)))</f>
        <v>0.01</v>
      </c>
      <c r="D332" s="21">
        <f t="shared" si="5"/>
        <v>0</v>
      </c>
    </row>
    <row r="333" spans="1:4" hidden="1" x14ac:dyDescent="0.25">
      <c r="A333" s="2" t="s">
        <v>339</v>
      </c>
      <c r="B333" s="1">
        <f>IF(VLOOKUP(A333,FPM!$A$5:$B$858,2,FALSE)&gt;VLOOKUP(A333,ICMS!$A$1:$B$854,2,FALSE),0.01,IF(VLOOKUP(A333,'Área Sudene Idene'!$A$1:$B$856,2,FALSE)="sudene/idene",0.05,IF(VLOOKUP(Resumo!A333,'IDH-M'!$A$1:$C$857,3,FALSE)&lt;=0.776,0.05,0.1)))</f>
        <v>0.01</v>
      </c>
      <c r="C333" s="21">
        <f>IF(VLOOKUP(A333,FPM!$A$5:$B$858,2,FALSE)/0.8&gt;VLOOKUP(A333,ICMS!$A$1:$B$854,2,FALSE),0.01,IF(VLOOKUP(A333,'Área Sudene Idene'!$A$1:$B$856,2,FALSE)="sudene/idene",0.05,IF(VLOOKUP(Resumo!A333,'IDH-M'!$A$1:$C$857,3,FALSE)&lt;=0.776,0.05,0.1)))</f>
        <v>0.01</v>
      </c>
      <c r="D333" s="21">
        <f t="shared" si="5"/>
        <v>0</v>
      </c>
    </row>
    <row r="334" spans="1:4" hidden="1" x14ac:dyDescent="0.25">
      <c r="A334" s="2" t="s">
        <v>340</v>
      </c>
      <c r="B334" s="1">
        <f>IF(VLOOKUP(A334,FPM!$A$5:$B$858,2,FALSE)&gt;VLOOKUP(A334,ICMS!$A$1:$B$854,2,FALSE),0.01,IF(VLOOKUP(A334,'Área Sudene Idene'!$A$1:$B$856,2,FALSE)="sudene/idene",0.05,IF(VLOOKUP(Resumo!A334,'IDH-M'!$A$1:$C$857,3,FALSE)&lt;=0.776,0.05,0.1)))</f>
        <v>0.01</v>
      </c>
      <c r="C334" s="21">
        <f>IF(VLOOKUP(A334,FPM!$A$5:$B$858,2,FALSE)/0.8&gt;VLOOKUP(A334,ICMS!$A$1:$B$854,2,FALSE),0.01,IF(VLOOKUP(A334,'Área Sudene Idene'!$A$1:$B$856,2,FALSE)="sudene/idene",0.05,IF(VLOOKUP(Resumo!A334,'IDH-M'!$A$1:$C$857,3,FALSE)&lt;=0.776,0.05,0.1)))</f>
        <v>0.01</v>
      </c>
      <c r="D334" s="21">
        <f t="shared" si="5"/>
        <v>0</v>
      </c>
    </row>
    <row r="335" spans="1:4" hidden="1" x14ac:dyDescent="0.25">
      <c r="A335" s="2" t="s">
        <v>341</v>
      </c>
      <c r="B335" s="1">
        <f>IF(VLOOKUP(A335,FPM!$A$5:$B$858,2,FALSE)&gt;VLOOKUP(A335,ICMS!$A$1:$B$854,2,FALSE),0.01,IF(VLOOKUP(A335,'Área Sudene Idene'!$A$1:$B$856,2,FALSE)="sudene/idene",0.05,IF(VLOOKUP(Resumo!A335,'IDH-M'!$A$1:$C$857,3,FALSE)&lt;=0.776,0.05,0.1)))</f>
        <v>0.01</v>
      </c>
      <c r="C335" s="21">
        <f>IF(VLOOKUP(A335,FPM!$A$5:$B$858,2,FALSE)/0.8&gt;VLOOKUP(A335,ICMS!$A$1:$B$854,2,FALSE),0.01,IF(VLOOKUP(A335,'Área Sudene Idene'!$A$1:$B$856,2,FALSE)="sudene/idene",0.05,IF(VLOOKUP(Resumo!A335,'IDH-M'!$A$1:$C$857,3,FALSE)&lt;=0.776,0.05,0.1)))</f>
        <v>0.01</v>
      </c>
      <c r="D335" s="21">
        <f t="shared" si="5"/>
        <v>0</v>
      </c>
    </row>
    <row r="336" spans="1:4" hidden="1" x14ac:dyDescent="0.25">
      <c r="A336" s="2" t="s">
        <v>342</v>
      </c>
      <c r="B336" s="1">
        <f>IF(VLOOKUP(A336,FPM!$A$5:$B$858,2,FALSE)&gt;VLOOKUP(A336,ICMS!$A$1:$B$854,2,FALSE),0.01,IF(VLOOKUP(A336,'Área Sudene Idene'!$A$1:$B$856,2,FALSE)="sudene/idene",0.05,IF(VLOOKUP(Resumo!A336,'IDH-M'!$A$1:$C$857,3,FALSE)&lt;=0.776,0.05,0.1)))</f>
        <v>0.01</v>
      </c>
      <c r="C336" s="21">
        <f>IF(VLOOKUP(A336,FPM!$A$5:$B$858,2,FALSE)/0.8&gt;VLOOKUP(A336,ICMS!$A$1:$B$854,2,FALSE),0.01,IF(VLOOKUP(A336,'Área Sudene Idene'!$A$1:$B$856,2,FALSE)="sudene/idene",0.05,IF(VLOOKUP(Resumo!A336,'IDH-M'!$A$1:$C$857,3,FALSE)&lt;=0.776,0.05,0.1)))</f>
        <v>0.01</v>
      </c>
      <c r="D336" s="21">
        <f t="shared" si="5"/>
        <v>0</v>
      </c>
    </row>
    <row r="337" spans="1:4" hidden="1" x14ac:dyDescent="0.25">
      <c r="A337" s="2" t="s">
        <v>343</v>
      </c>
      <c r="B337" s="1">
        <f>IF(VLOOKUP(A337,FPM!$A$5:$B$858,2,FALSE)&gt;VLOOKUP(A337,ICMS!$A$1:$B$854,2,FALSE),0.01,IF(VLOOKUP(A337,'Área Sudene Idene'!$A$1:$B$856,2,FALSE)="sudene/idene",0.05,IF(VLOOKUP(Resumo!A337,'IDH-M'!$A$1:$C$857,3,FALSE)&lt;=0.776,0.05,0.1)))</f>
        <v>0.01</v>
      </c>
      <c r="C337" s="21">
        <f>IF(VLOOKUP(A337,FPM!$A$5:$B$858,2,FALSE)/0.8&gt;VLOOKUP(A337,ICMS!$A$1:$B$854,2,FALSE),0.01,IF(VLOOKUP(A337,'Área Sudene Idene'!$A$1:$B$856,2,FALSE)="sudene/idene",0.05,IF(VLOOKUP(Resumo!A337,'IDH-M'!$A$1:$C$857,3,FALSE)&lt;=0.776,0.05,0.1)))</f>
        <v>0.01</v>
      </c>
      <c r="D337" s="21">
        <f t="shared" si="5"/>
        <v>0</v>
      </c>
    </row>
    <row r="338" spans="1:4" hidden="1" x14ac:dyDescent="0.25">
      <c r="A338" s="2" t="s">
        <v>344</v>
      </c>
      <c r="B338" s="1">
        <f>IF(VLOOKUP(A338,FPM!$A$5:$B$858,2,FALSE)&gt;VLOOKUP(A338,ICMS!$A$1:$B$854,2,FALSE),0.01,IF(VLOOKUP(A338,'Área Sudene Idene'!$A$1:$B$856,2,FALSE)="sudene/idene",0.05,IF(VLOOKUP(Resumo!A338,'IDH-M'!$A$1:$C$857,3,FALSE)&lt;=0.776,0.05,0.1)))</f>
        <v>0.05</v>
      </c>
      <c r="C338" s="21">
        <f>IF(VLOOKUP(A338,FPM!$A$5:$B$858,2,FALSE)/0.8&gt;VLOOKUP(A338,ICMS!$A$1:$B$854,2,FALSE),0.01,IF(VLOOKUP(A338,'Área Sudene Idene'!$A$1:$B$856,2,FALSE)="sudene/idene",0.05,IF(VLOOKUP(Resumo!A338,'IDH-M'!$A$1:$C$857,3,FALSE)&lt;=0.776,0.05,0.1)))</f>
        <v>0.05</v>
      </c>
      <c r="D338" s="21">
        <f t="shared" si="5"/>
        <v>0</v>
      </c>
    </row>
    <row r="339" spans="1:4" x14ac:dyDescent="0.25">
      <c r="A339" s="2" t="s">
        <v>345</v>
      </c>
      <c r="B339" s="1">
        <f>IF(VLOOKUP(A339,FPM!$A$5:$B$858,2,FALSE)&gt;VLOOKUP(A339,ICMS!$A$1:$B$854,2,FALSE),0.01,IF(VLOOKUP(A339,'Área Sudene Idene'!$A$1:$B$856,2,FALSE)="sudene/idene",0.05,IF(VLOOKUP(Resumo!A339,'IDH-M'!$A$1:$C$857,3,FALSE)&lt;=0.776,0.05,0.1)))</f>
        <v>0.01</v>
      </c>
      <c r="C339" s="21">
        <f>IF(VLOOKUP(A339,FPM!$A$5:$B$858,2,FALSE)/0.8&gt;VLOOKUP(A339,ICMS!$A$1:$B$854,2,FALSE),0.01,IF(VLOOKUP(A339,'Área Sudene Idene'!$A$1:$B$856,2,FALSE)="sudene/idene",0.05,IF(VLOOKUP(Resumo!A339,'IDH-M'!$A$1:$C$857,3,FALSE)&lt;=0.776,0.05,0.1)))</f>
        <v>0.01</v>
      </c>
      <c r="D339" s="21">
        <f t="shared" si="5"/>
        <v>0</v>
      </c>
    </row>
    <row r="340" spans="1:4" hidden="1" x14ac:dyDescent="0.25">
      <c r="A340" s="2" t="s">
        <v>346</v>
      </c>
      <c r="B340" s="1">
        <f>IF(VLOOKUP(A340,FPM!$A$5:$B$858,2,FALSE)&gt;VLOOKUP(A340,ICMS!$A$1:$B$854,2,FALSE),0.01,IF(VLOOKUP(A340,'Área Sudene Idene'!$A$1:$B$856,2,FALSE)="sudene/idene",0.05,IF(VLOOKUP(Resumo!A340,'IDH-M'!$A$1:$C$857,3,FALSE)&lt;=0.776,0.05,0.1)))</f>
        <v>0.01</v>
      </c>
      <c r="C340" s="21">
        <f>IF(VLOOKUP(A340,FPM!$A$5:$B$858,2,FALSE)/0.8&gt;VLOOKUP(A340,ICMS!$A$1:$B$854,2,FALSE),0.01,IF(VLOOKUP(A340,'Área Sudene Idene'!$A$1:$B$856,2,FALSE)="sudene/idene",0.05,IF(VLOOKUP(Resumo!A340,'IDH-M'!$A$1:$C$857,3,FALSE)&lt;=0.776,0.05,0.1)))</f>
        <v>0.01</v>
      </c>
      <c r="D340" s="21">
        <f t="shared" si="5"/>
        <v>0</v>
      </c>
    </row>
    <row r="341" spans="1:4" hidden="1" x14ac:dyDescent="0.25">
      <c r="A341" s="2" t="s">
        <v>347</v>
      </c>
      <c r="B341" s="1">
        <f>IF(VLOOKUP(A341,FPM!$A$5:$B$858,2,FALSE)&gt;VLOOKUP(A341,ICMS!$A$1:$B$854,2,FALSE),0.01,IF(VLOOKUP(A341,'Área Sudene Idene'!$A$1:$B$856,2,FALSE)="sudene/idene",0.05,IF(VLOOKUP(Resumo!A341,'IDH-M'!$A$1:$C$857,3,FALSE)&lt;=0.776,0.05,0.1)))</f>
        <v>0.01</v>
      </c>
      <c r="C341" s="21">
        <f>IF(VLOOKUP(A341,FPM!$A$5:$B$858,2,FALSE)/0.8&gt;VLOOKUP(A341,ICMS!$A$1:$B$854,2,FALSE),0.01,IF(VLOOKUP(A341,'Área Sudene Idene'!$A$1:$B$856,2,FALSE)="sudene/idene",0.05,IF(VLOOKUP(Resumo!A341,'IDH-M'!$A$1:$C$857,3,FALSE)&lt;=0.776,0.05,0.1)))</f>
        <v>0.01</v>
      </c>
      <c r="D341" s="21">
        <f t="shared" si="5"/>
        <v>0</v>
      </c>
    </row>
    <row r="342" spans="1:4" hidden="1" x14ac:dyDescent="0.25">
      <c r="A342" s="2" t="s">
        <v>348</v>
      </c>
      <c r="B342" s="1">
        <f>IF(VLOOKUP(A342,FPM!$A$5:$B$858,2,FALSE)&gt;VLOOKUP(A342,ICMS!$A$1:$B$854,2,FALSE),0.01,IF(VLOOKUP(A342,'Área Sudene Idene'!$A$1:$B$856,2,FALSE)="sudene/idene",0.05,IF(VLOOKUP(Resumo!A342,'IDH-M'!$A$1:$C$857,3,FALSE)&lt;=0.776,0.05,0.1)))</f>
        <v>0.01</v>
      </c>
      <c r="C342" s="21">
        <f>IF(VLOOKUP(A342,FPM!$A$5:$B$858,2,FALSE)/0.8&gt;VLOOKUP(A342,ICMS!$A$1:$B$854,2,FALSE),0.01,IF(VLOOKUP(A342,'Área Sudene Idene'!$A$1:$B$856,2,FALSE)="sudene/idene",0.05,IF(VLOOKUP(Resumo!A342,'IDH-M'!$A$1:$C$857,3,FALSE)&lt;=0.776,0.05,0.1)))</f>
        <v>0.01</v>
      </c>
      <c r="D342" s="21">
        <f t="shared" si="5"/>
        <v>0</v>
      </c>
    </row>
    <row r="343" spans="1:4" x14ac:dyDescent="0.25">
      <c r="A343" s="2" t="s">
        <v>349</v>
      </c>
      <c r="B343" s="1">
        <f>IF(VLOOKUP(A343,FPM!$A$5:$B$858,2,FALSE)&gt;VLOOKUP(A343,ICMS!$A$1:$B$854,2,FALSE),0.01,IF(VLOOKUP(A343,'Área Sudene Idene'!$A$1:$B$856,2,FALSE)="sudene/idene",0.05,IF(VLOOKUP(Resumo!A343,'IDH-M'!$A$1:$C$857,3,FALSE)&lt;=0.776,0.05,0.1)))</f>
        <v>0.01</v>
      </c>
      <c r="C343" s="21">
        <f>IF(VLOOKUP(A343,FPM!$A$5:$B$858,2,FALSE)/0.8&gt;VLOOKUP(A343,ICMS!$A$1:$B$854,2,FALSE),0.01,IF(VLOOKUP(A343,'Área Sudene Idene'!$A$1:$B$856,2,FALSE)="sudene/idene",0.05,IF(VLOOKUP(Resumo!A343,'IDH-M'!$A$1:$C$857,3,FALSE)&lt;=0.776,0.05,0.1)))</f>
        <v>0.01</v>
      </c>
      <c r="D343" s="21">
        <f t="shared" si="5"/>
        <v>0</v>
      </c>
    </row>
    <row r="344" spans="1:4" x14ac:dyDescent="0.25">
      <c r="A344" s="2" t="s">
        <v>350</v>
      </c>
      <c r="B344" s="1">
        <f>IF(VLOOKUP(A344,FPM!$A$5:$B$858,2,FALSE)&gt;VLOOKUP(A344,ICMS!$A$1:$B$854,2,FALSE),0.01,IF(VLOOKUP(A344,'Área Sudene Idene'!$A$1:$B$856,2,FALSE)="sudene/idene",0.05,IF(VLOOKUP(Resumo!A344,'IDH-M'!$A$1:$C$857,3,FALSE)&lt;=0.776,0.05,0.1)))</f>
        <v>0.01</v>
      </c>
      <c r="C344" s="21">
        <f>IF(VLOOKUP(A344,FPM!$A$5:$B$858,2,FALSE)/0.8&gt;VLOOKUP(A344,ICMS!$A$1:$B$854,2,FALSE),0.01,IF(VLOOKUP(A344,'Área Sudene Idene'!$A$1:$B$856,2,FALSE)="sudene/idene",0.05,IF(VLOOKUP(Resumo!A344,'IDH-M'!$A$1:$C$857,3,FALSE)&lt;=0.776,0.05,0.1)))</f>
        <v>0.01</v>
      </c>
      <c r="D344" s="21">
        <f t="shared" si="5"/>
        <v>0</v>
      </c>
    </row>
    <row r="345" spans="1:4" hidden="1" x14ac:dyDescent="0.25">
      <c r="A345" s="2" t="s">
        <v>351</v>
      </c>
      <c r="B345" s="1">
        <f>IF(VLOOKUP(A345,FPM!$A$5:$B$858,2,FALSE)&gt;VLOOKUP(A345,ICMS!$A$1:$B$854,2,FALSE),0.01,IF(VLOOKUP(A345,'Área Sudene Idene'!$A$1:$B$856,2,FALSE)="sudene/idene",0.05,IF(VLOOKUP(Resumo!A345,'IDH-M'!$A$1:$C$857,3,FALSE)&lt;=0.776,0.05,0.1)))</f>
        <v>0.01</v>
      </c>
      <c r="C345" s="21">
        <f>IF(VLOOKUP(A345,FPM!$A$5:$B$858,2,FALSE)/0.8&gt;VLOOKUP(A345,ICMS!$A$1:$B$854,2,FALSE),0.01,IF(VLOOKUP(A345,'Área Sudene Idene'!$A$1:$B$856,2,FALSE)="sudene/idene",0.05,IF(VLOOKUP(Resumo!A345,'IDH-M'!$A$1:$C$857,3,FALSE)&lt;=0.776,0.05,0.1)))</f>
        <v>0.01</v>
      </c>
      <c r="D345" s="21">
        <f t="shared" si="5"/>
        <v>0</v>
      </c>
    </row>
    <row r="346" spans="1:4" hidden="1" x14ac:dyDescent="0.25">
      <c r="A346" s="2" t="s">
        <v>352</v>
      </c>
      <c r="B346" s="1">
        <f>IF(VLOOKUP(A346,FPM!$A$5:$B$858,2,FALSE)&gt;VLOOKUP(A346,ICMS!$A$1:$B$854,2,FALSE),0.01,IF(VLOOKUP(A346,'Área Sudene Idene'!$A$1:$B$856,2,FALSE)="sudene/idene",0.05,IF(VLOOKUP(Resumo!A346,'IDH-M'!$A$1:$C$857,3,FALSE)&lt;=0.776,0.05,0.1)))</f>
        <v>0.05</v>
      </c>
      <c r="C346" s="21">
        <f>IF(VLOOKUP(A346,FPM!$A$5:$B$858,2,FALSE)/0.8&gt;VLOOKUP(A346,ICMS!$A$1:$B$854,2,FALSE),0.01,IF(VLOOKUP(A346,'Área Sudene Idene'!$A$1:$B$856,2,FALSE)="sudene/idene",0.05,IF(VLOOKUP(Resumo!A346,'IDH-M'!$A$1:$C$857,3,FALSE)&lt;=0.776,0.05,0.1)))</f>
        <v>0.05</v>
      </c>
      <c r="D346" s="21">
        <f t="shared" si="5"/>
        <v>0</v>
      </c>
    </row>
    <row r="347" spans="1:4" hidden="1" x14ac:dyDescent="0.25">
      <c r="A347" s="2" t="s">
        <v>353</v>
      </c>
      <c r="B347" s="1">
        <f>IF(VLOOKUP(A347,FPM!$A$5:$B$858,2,FALSE)&gt;VLOOKUP(A347,ICMS!$A$1:$B$854,2,FALSE),0.01,IF(VLOOKUP(A347,'Área Sudene Idene'!$A$1:$B$856,2,FALSE)="sudene/idene",0.05,IF(VLOOKUP(Resumo!A347,'IDH-M'!$A$1:$C$857,3,FALSE)&lt;=0.776,0.05,0.1)))</f>
        <v>0.01</v>
      </c>
      <c r="C347" s="21">
        <f>IF(VLOOKUP(A347,FPM!$A$5:$B$858,2,FALSE)/0.8&gt;VLOOKUP(A347,ICMS!$A$1:$B$854,2,FALSE),0.01,IF(VLOOKUP(A347,'Área Sudene Idene'!$A$1:$B$856,2,FALSE)="sudene/idene",0.05,IF(VLOOKUP(Resumo!A347,'IDH-M'!$A$1:$C$857,3,FALSE)&lt;=0.776,0.05,0.1)))</f>
        <v>0.01</v>
      </c>
      <c r="D347" s="21">
        <f t="shared" si="5"/>
        <v>0</v>
      </c>
    </row>
    <row r="348" spans="1:4" hidden="1" x14ac:dyDescent="0.25">
      <c r="A348" s="2" t="s">
        <v>354</v>
      </c>
      <c r="B348" s="1">
        <f>IF(VLOOKUP(A348,FPM!$A$5:$B$858,2,FALSE)&gt;VLOOKUP(A348,ICMS!$A$1:$B$854,2,FALSE),0.01,IF(VLOOKUP(A348,'Área Sudene Idene'!$A$1:$B$856,2,FALSE)="sudene/idene",0.05,IF(VLOOKUP(Resumo!A348,'IDH-M'!$A$1:$C$857,3,FALSE)&lt;=0.776,0.05,0.1)))</f>
        <v>0.01</v>
      </c>
      <c r="C348" s="21">
        <f>IF(VLOOKUP(A348,FPM!$A$5:$B$858,2,FALSE)/0.8&gt;VLOOKUP(A348,ICMS!$A$1:$B$854,2,FALSE),0.01,IF(VLOOKUP(A348,'Área Sudene Idene'!$A$1:$B$856,2,FALSE)="sudene/idene",0.05,IF(VLOOKUP(Resumo!A348,'IDH-M'!$A$1:$C$857,3,FALSE)&lt;=0.776,0.05,0.1)))</f>
        <v>0.01</v>
      </c>
      <c r="D348" s="21">
        <f t="shared" si="5"/>
        <v>0</v>
      </c>
    </row>
    <row r="349" spans="1:4" hidden="1" x14ac:dyDescent="0.25">
      <c r="A349" s="2" t="s">
        <v>355</v>
      </c>
      <c r="B349" s="1">
        <f>IF(VLOOKUP(A349,FPM!$A$5:$B$858,2,FALSE)&gt;VLOOKUP(A349,ICMS!$A$1:$B$854,2,FALSE),0.01,IF(VLOOKUP(A349,'Área Sudene Idene'!$A$1:$B$856,2,FALSE)="sudene/idene",0.05,IF(VLOOKUP(Resumo!A349,'IDH-M'!$A$1:$C$857,3,FALSE)&lt;=0.776,0.05,0.1)))</f>
        <v>0.01</v>
      </c>
      <c r="C349" s="21">
        <f>IF(VLOOKUP(A349,FPM!$A$5:$B$858,2,FALSE)/0.8&gt;VLOOKUP(A349,ICMS!$A$1:$B$854,2,FALSE),0.01,IF(VLOOKUP(A349,'Área Sudene Idene'!$A$1:$B$856,2,FALSE)="sudene/idene",0.05,IF(VLOOKUP(Resumo!A349,'IDH-M'!$A$1:$C$857,3,FALSE)&lt;=0.776,0.05,0.1)))</f>
        <v>0.01</v>
      </c>
      <c r="D349" s="21">
        <f t="shared" si="5"/>
        <v>0</v>
      </c>
    </row>
    <row r="350" spans="1:4" hidden="1" x14ac:dyDescent="0.25">
      <c r="A350" s="2" t="s">
        <v>356</v>
      </c>
      <c r="B350" s="1">
        <f>IF(VLOOKUP(A350,FPM!$A$5:$B$858,2,FALSE)&gt;VLOOKUP(A350,ICMS!$A$1:$B$854,2,FALSE),0.01,IF(VLOOKUP(A350,'Área Sudene Idene'!$A$1:$B$856,2,FALSE)="sudene/idene",0.05,IF(VLOOKUP(Resumo!A350,'IDH-M'!$A$1:$C$857,3,FALSE)&lt;=0.776,0.05,0.1)))</f>
        <v>0.01</v>
      </c>
      <c r="C350" s="21">
        <f>IF(VLOOKUP(A350,FPM!$A$5:$B$858,2,FALSE)/0.8&gt;VLOOKUP(A350,ICMS!$A$1:$B$854,2,FALSE),0.01,IF(VLOOKUP(A350,'Área Sudene Idene'!$A$1:$B$856,2,FALSE)="sudene/idene",0.05,IF(VLOOKUP(Resumo!A350,'IDH-M'!$A$1:$C$857,3,FALSE)&lt;=0.776,0.05,0.1)))</f>
        <v>0.01</v>
      </c>
      <c r="D350" s="21">
        <f t="shared" si="5"/>
        <v>0</v>
      </c>
    </row>
    <row r="351" spans="1:4" hidden="1" x14ac:dyDescent="0.25">
      <c r="A351" s="2" t="s">
        <v>357</v>
      </c>
      <c r="B351" s="1">
        <f>IF(VLOOKUP(A351,FPM!$A$5:$B$858,2,FALSE)&gt;VLOOKUP(A351,ICMS!$A$1:$B$854,2,FALSE),0.01,IF(VLOOKUP(A351,'Área Sudene Idene'!$A$1:$B$856,2,FALSE)="sudene/idene",0.05,IF(VLOOKUP(Resumo!A351,'IDH-M'!$A$1:$C$857,3,FALSE)&lt;=0.776,0.05,0.1)))</f>
        <v>0.05</v>
      </c>
      <c r="C351" s="21">
        <f>IF(VLOOKUP(A351,FPM!$A$5:$B$858,2,FALSE)/0.8&gt;VLOOKUP(A351,ICMS!$A$1:$B$854,2,FALSE),0.01,IF(VLOOKUP(A351,'Área Sudene Idene'!$A$1:$B$856,2,FALSE)="sudene/idene",0.05,IF(VLOOKUP(Resumo!A351,'IDH-M'!$A$1:$C$857,3,FALSE)&lt;=0.776,0.05,0.1)))</f>
        <v>0.05</v>
      </c>
      <c r="D351" s="21">
        <f t="shared" si="5"/>
        <v>0</v>
      </c>
    </row>
    <row r="352" spans="1:4" hidden="1" x14ac:dyDescent="0.25">
      <c r="A352" s="2" t="s">
        <v>358</v>
      </c>
      <c r="B352" s="1">
        <f>IF(VLOOKUP(A352,FPM!$A$5:$B$858,2,FALSE)&gt;VLOOKUP(A352,ICMS!$A$1:$B$854,2,FALSE),0.01,IF(VLOOKUP(A352,'Área Sudene Idene'!$A$1:$B$856,2,FALSE)="sudene/idene",0.05,IF(VLOOKUP(Resumo!A352,'IDH-M'!$A$1:$C$857,3,FALSE)&lt;=0.776,0.05,0.1)))</f>
        <v>0.01</v>
      </c>
      <c r="C352" s="21">
        <f>IF(VLOOKUP(A352,FPM!$A$5:$B$858,2,FALSE)/0.8&gt;VLOOKUP(A352,ICMS!$A$1:$B$854,2,FALSE),0.01,IF(VLOOKUP(A352,'Área Sudene Idene'!$A$1:$B$856,2,FALSE)="sudene/idene",0.05,IF(VLOOKUP(Resumo!A352,'IDH-M'!$A$1:$C$857,3,FALSE)&lt;=0.776,0.05,0.1)))</f>
        <v>0.01</v>
      </c>
      <c r="D352" s="21">
        <f t="shared" si="5"/>
        <v>0</v>
      </c>
    </row>
    <row r="353" spans="1:4" hidden="1" x14ac:dyDescent="0.25">
      <c r="A353" s="2" t="s">
        <v>359</v>
      </c>
      <c r="B353" s="1">
        <f>IF(VLOOKUP(A353,FPM!$A$5:$B$858,2,FALSE)&gt;VLOOKUP(A353,ICMS!$A$1:$B$854,2,FALSE),0.01,IF(VLOOKUP(A353,'Área Sudene Idene'!$A$1:$B$856,2,FALSE)="sudene/idene",0.05,IF(VLOOKUP(Resumo!A353,'IDH-M'!$A$1:$C$857,3,FALSE)&lt;=0.776,0.05,0.1)))</f>
        <v>0.01</v>
      </c>
      <c r="C353" s="21">
        <f>IF(VLOOKUP(A353,FPM!$A$5:$B$858,2,FALSE)/0.8&gt;VLOOKUP(A353,ICMS!$A$1:$B$854,2,FALSE),0.01,IF(VLOOKUP(A353,'Área Sudene Idene'!$A$1:$B$856,2,FALSE)="sudene/idene",0.05,IF(VLOOKUP(Resumo!A353,'IDH-M'!$A$1:$C$857,3,FALSE)&lt;=0.776,0.05,0.1)))</f>
        <v>0.01</v>
      </c>
      <c r="D353" s="21">
        <f t="shared" si="5"/>
        <v>0</v>
      </c>
    </row>
    <row r="354" spans="1:4" hidden="1" x14ac:dyDescent="0.25">
      <c r="A354" s="2" t="s">
        <v>360</v>
      </c>
      <c r="B354" s="1">
        <f>IF(VLOOKUP(A354,FPM!$A$5:$B$858,2,FALSE)&gt;VLOOKUP(A354,ICMS!$A$1:$B$854,2,FALSE),0.01,IF(VLOOKUP(A354,'Área Sudene Idene'!$A$1:$B$856,2,FALSE)="sudene/idene",0.05,IF(VLOOKUP(Resumo!A354,'IDH-M'!$A$1:$C$857,3,FALSE)&lt;=0.776,0.05,0.1)))</f>
        <v>0.01</v>
      </c>
      <c r="C354" s="21">
        <f>IF(VLOOKUP(A354,FPM!$A$5:$B$858,2,FALSE)/0.8&gt;VLOOKUP(A354,ICMS!$A$1:$B$854,2,FALSE),0.01,IF(VLOOKUP(A354,'Área Sudene Idene'!$A$1:$B$856,2,FALSE)="sudene/idene",0.05,IF(VLOOKUP(Resumo!A354,'IDH-M'!$A$1:$C$857,3,FALSE)&lt;=0.776,0.05,0.1)))</f>
        <v>0.01</v>
      </c>
      <c r="D354" s="21">
        <f t="shared" si="5"/>
        <v>0</v>
      </c>
    </row>
    <row r="355" spans="1:4" hidden="1" x14ac:dyDescent="0.25">
      <c r="A355" s="2" t="s">
        <v>361</v>
      </c>
      <c r="B355" s="1">
        <f>IF(VLOOKUP(A355,FPM!$A$5:$B$858,2,FALSE)&gt;VLOOKUP(A355,ICMS!$A$1:$B$854,2,FALSE),0.01,IF(VLOOKUP(A355,'Área Sudene Idene'!$A$1:$B$856,2,FALSE)="sudene/idene",0.05,IF(VLOOKUP(Resumo!A355,'IDH-M'!$A$1:$C$857,3,FALSE)&lt;=0.776,0.05,0.1)))</f>
        <v>0.01</v>
      </c>
      <c r="C355" s="21">
        <f>IF(VLOOKUP(A355,FPM!$A$5:$B$858,2,FALSE)/0.8&gt;VLOOKUP(A355,ICMS!$A$1:$B$854,2,FALSE),0.01,IF(VLOOKUP(A355,'Área Sudene Idene'!$A$1:$B$856,2,FALSE)="sudene/idene",0.05,IF(VLOOKUP(Resumo!A355,'IDH-M'!$A$1:$C$857,3,FALSE)&lt;=0.776,0.05,0.1)))</f>
        <v>0.01</v>
      </c>
      <c r="D355" s="21">
        <f t="shared" si="5"/>
        <v>0</v>
      </c>
    </row>
    <row r="356" spans="1:4" hidden="1" x14ac:dyDescent="0.25">
      <c r="A356" s="2" t="s">
        <v>362</v>
      </c>
      <c r="B356" s="1">
        <f>IF(VLOOKUP(A356,FPM!$A$5:$B$858,2,FALSE)&gt;VLOOKUP(A356,ICMS!$A$1:$B$854,2,FALSE),0.01,IF(VLOOKUP(A356,'Área Sudene Idene'!$A$1:$B$856,2,FALSE)="sudene/idene",0.05,IF(VLOOKUP(Resumo!A356,'IDH-M'!$A$1:$C$857,3,FALSE)&lt;=0.776,0.05,0.1)))</f>
        <v>0.01</v>
      </c>
      <c r="C356" s="21">
        <f>IF(VLOOKUP(A356,FPM!$A$5:$B$858,2,FALSE)/0.8&gt;VLOOKUP(A356,ICMS!$A$1:$B$854,2,FALSE),0.01,IF(VLOOKUP(A356,'Área Sudene Idene'!$A$1:$B$856,2,FALSE)="sudene/idene",0.05,IF(VLOOKUP(Resumo!A356,'IDH-M'!$A$1:$C$857,3,FALSE)&lt;=0.776,0.05,0.1)))</f>
        <v>0.01</v>
      </c>
      <c r="D356" s="21">
        <f t="shared" si="5"/>
        <v>0</v>
      </c>
    </row>
    <row r="357" spans="1:4" hidden="1" x14ac:dyDescent="0.25">
      <c r="A357" s="2" t="s">
        <v>363</v>
      </c>
      <c r="B357" s="1">
        <f>IF(VLOOKUP(A357,FPM!$A$5:$B$858,2,FALSE)&gt;VLOOKUP(A357,ICMS!$A$1:$B$854,2,FALSE),0.01,IF(VLOOKUP(A357,'Área Sudene Idene'!$A$1:$B$856,2,FALSE)="sudene/idene",0.05,IF(VLOOKUP(Resumo!A357,'IDH-M'!$A$1:$C$857,3,FALSE)&lt;=0.776,0.05,0.1)))</f>
        <v>0.01</v>
      </c>
      <c r="C357" s="21">
        <f>IF(VLOOKUP(A357,FPM!$A$5:$B$858,2,FALSE)/0.8&gt;VLOOKUP(A357,ICMS!$A$1:$B$854,2,FALSE),0.01,IF(VLOOKUP(A357,'Área Sudene Idene'!$A$1:$B$856,2,FALSE)="sudene/idene",0.05,IF(VLOOKUP(Resumo!A357,'IDH-M'!$A$1:$C$857,3,FALSE)&lt;=0.776,0.05,0.1)))</f>
        <v>0.01</v>
      </c>
      <c r="D357" s="21">
        <f t="shared" si="5"/>
        <v>0</v>
      </c>
    </row>
    <row r="358" spans="1:4" hidden="1" x14ac:dyDescent="0.25">
      <c r="A358" s="2" t="s">
        <v>364</v>
      </c>
      <c r="B358" s="1">
        <f>IF(VLOOKUP(A358,FPM!$A$5:$B$858,2,FALSE)&gt;VLOOKUP(A358,ICMS!$A$1:$B$854,2,FALSE),0.01,IF(VLOOKUP(A358,'Área Sudene Idene'!$A$1:$B$856,2,FALSE)="sudene/idene",0.05,IF(VLOOKUP(Resumo!A358,'IDH-M'!$A$1:$C$857,3,FALSE)&lt;=0.776,0.05,0.1)))</f>
        <v>0.05</v>
      </c>
      <c r="C358" s="21">
        <f>IF(VLOOKUP(A358,FPM!$A$5:$B$858,2,FALSE)/0.8&gt;VLOOKUP(A358,ICMS!$A$1:$B$854,2,FALSE),0.01,IF(VLOOKUP(A358,'Área Sudene Idene'!$A$1:$B$856,2,FALSE)="sudene/idene",0.05,IF(VLOOKUP(Resumo!A358,'IDH-M'!$A$1:$C$857,3,FALSE)&lt;=0.776,0.05,0.1)))</f>
        <v>0.05</v>
      </c>
      <c r="D358" s="21">
        <f t="shared" si="5"/>
        <v>0</v>
      </c>
    </row>
    <row r="359" spans="1:4" hidden="1" x14ac:dyDescent="0.25">
      <c r="A359" s="2" t="s">
        <v>365</v>
      </c>
      <c r="B359" s="1">
        <f>IF(VLOOKUP(A359,FPM!$A$5:$B$858,2,FALSE)&gt;VLOOKUP(A359,ICMS!$A$1:$B$854,2,FALSE),0.01,IF(VLOOKUP(A359,'Área Sudene Idene'!$A$1:$B$856,2,FALSE)="sudene/idene",0.05,IF(VLOOKUP(Resumo!A359,'IDH-M'!$A$1:$C$857,3,FALSE)&lt;=0.776,0.05,0.1)))</f>
        <v>0.01</v>
      </c>
      <c r="C359" s="21">
        <f>IF(VLOOKUP(A359,FPM!$A$5:$B$858,2,FALSE)/0.8&gt;VLOOKUP(A359,ICMS!$A$1:$B$854,2,FALSE),0.01,IF(VLOOKUP(A359,'Área Sudene Idene'!$A$1:$B$856,2,FALSE)="sudene/idene",0.05,IF(VLOOKUP(Resumo!A359,'IDH-M'!$A$1:$C$857,3,FALSE)&lt;=0.776,0.05,0.1)))</f>
        <v>0.01</v>
      </c>
      <c r="D359" s="21">
        <f t="shared" si="5"/>
        <v>0</v>
      </c>
    </row>
    <row r="360" spans="1:4" x14ac:dyDescent="0.25">
      <c r="A360" s="2" t="s">
        <v>366</v>
      </c>
      <c r="B360" s="1">
        <f>IF(VLOOKUP(A360,FPM!$A$5:$B$858,2,FALSE)&gt;VLOOKUP(A360,ICMS!$A$1:$B$854,2,FALSE),0.01,IF(VLOOKUP(A360,'Área Sudene Idene'!$A$1:$B$856,2,FALSE)="sudene/idene",0.05,IF(VLOOKUP(Resumo!A360,'IDH-M'!$A$1:$C$857,3,FALSE)&lt;=0.776,0.05,0.1)))</f>
        <v>0.01</v>
      </c>
      <c r="C360" s="21">
        <f>IF(VLOOKUP(A360,FPM!$A$5:$B$858,2,FALSE)/0.8&gt;VLOOKUP(A360,ICMS!$A$1:$B$854,2,FALSE),0.01,IF(VLOOKUP(A360,'Área Sudene Idene'!$A$1:$B$856,2,FALSE)="sudene/idene",0.05,IF(VLOOKUP(Resumo!A360,'IDH-M'!$A$1:$C$857,3,FALSE)&lt;=0.776,0.05,0.1)))</f>
        <v>0.01</v>
      </c>
      <c r="D360" s="21">
        <f t="shared" si="5"/>
        <v>0</v>
      </c>
    </row>
    <row r="361" spans="1:4" x14ac:dyDescent="0.25">
      <c r="A361" s="2" t="s">
        <v>367</v>
      </c>
      <c r="B361" s="1">
        <f>IF(VLOOKUP(A361,FPM!$A$5:$B$858,2,FALSE)&gt;VLOOKUP(A361,ICMS!$A$1:$B$854,2,FALSE),0.01,IF(VLOOKUP(A361,'Área Sudene Idene'!$A$1:$B$856,2,FALSE)="sudene/idene",0.05,IF(VLOOKUP(Resumo!A361,'IDH-M'!$A$1:$C$857,3,FALSE)&lt;=0.776,0.05,0.1)))</f>
        <v>0.01</v>
      </c>
      <c r="C361" s="21">
        <f>IF(VLOOKUP(A361,FPM!$A$5:$B$858,2,FALSE)/0.8&gt;VLOOKUP(A361,ICMS!$A$1:$B$854,2,FALSE),0.01,IF(VLOOKUP(A361,'Área Sudene Idene'!$A$1:$B$856,2,FALSE)="sudene/idene",0.05,IF(VLOOKUP(Resumo!A361,'IDH-M'!$A$1:$C$857,3,FALSE)&lt;=0.776,0.05,0.1)))</f>
        <v>0.01</v>
      </c>
      <c r="D361" s="21">
        <f t="shared" si="5"/>
        <v>0</v>
      </c>
    </row>
    <row r="362" spans="1:4" hidden="1" x14ac:dyDescent="0.25">
      <c r="A362" s="2" t="s">
        <v>368</v>
      </c>
      <c r="B362" s="1">
        <f>IF(VLOOKUP(A362,FPM!$A$5:$B$858,2,FALSE)&gt;VLOOKUP(A362,ICMS!$A$1:$B$854,2,FALSE),0.01,IF(VLOOKUP(A362,'Área Sudene Idene'!$A$1:$B$856,2,FALSE)="sudene/idene",0.05,IF(VLOOKUP(Resumo!A362,'IDH-M'!$A$1:$C$857,3,FALSE)&lt;=0.776,0.05,0.1)))</f>
        <v>0.05</v>
      </c>
      <c r="C362" s="21">
        <f>IF(VLOOKUP(A362,FPM!$A$5:$B$858,2,FALSE)/0.8&gt;VLOOKUP(A362,ICMS!$A$1:$B$854,2,FALSE),0.01,IF(VLOOKUP(A362,'Área Sudene Idene'!$A$1:$B$856,2,FALSE)="sudene/idene",0.05,IF(VLOOKUP(Resumo!A362,'IDH-M'!$A$1:$C$857,3,FALSE)&lt;=0.776,0.05,0.1)))</f>
        <v>0.05</v>
      </c>
      <c r="D362" s="21">
        <f t="shared" si="5"/>
        <v>0</v>
      </c>
    </row>
    <row r="363" spans="1:4" hidden="1" x14ac:dyDescent="0.25">
      <c r="A363" s="2" t="s">
        <v>369</v>
      </c>
      <c r="B363" s="1">
        <f>IF(VLOOKUP(A363,FPM!$A$5:$B$858,2,FALSE)&gt;VLOOKUP(A363,ICMS!$A$1:$B$854,2,FALSE),0.01,IF(VLOOKUP(A363,'Área Sudene Idene'!$A$1:$B$856,2,FALSE)="sudene/idene",0.05,IF(VLOOKUP(Resumo!A363,'IDH-M'!$A$1:$C$857,3,FALSE)&lt;=0.776,0.05,0.1)))</f>
        <v>0.01</v>
      </c>
      <c r="C363" s="21">
        <f>IF(VLOOKUP(A363,FPM!$A$5:$B$858,2,FALSE)/0.8&gt;VLOOKUP(A363,ICMS!$A$1:$B$854,2,FALSE),0.01,IF(VLOOKUP(A363,'Área Sudene Idene'!$A$1:$B$856,2,FALSE)="sudene/idene",0.05,IF(VLOOKUP(Resumo!A363,'IDH-M'!$A$1:$C$857,3,FALSE)&lt;=0.776,0.05,0.1)))</f>
        <v>0.01</v>
      </c>
      <c r="D363" s="21">
        <f t="shared" si="5"/>
        <v>0</v>
      </c>
    </row>
    <row r="364" spans="1:4" hidden="1" x14ac:dyDescent="0.25">
      <c r="A364" s="2" t="s">
        <v>370</v>
      </c>
      <c r="B364" s="1">
        <f>IF(VLOOKUP(A364,FPM!$A$5:$B$858,2,FALSE)&gt;VLOOKUP(A364,ICMS!$A$1:$B$854,2,FALSE),0.01,IF(VLOOKUP(A364,'Área Sudene Idene'!$A$1:$B$856,2,FALSE)="sudene/idene",0.05,IF(VLOOKUP(Resumo!A364,'IDH-M'!$A$1:$C$857,3,FALSE)&lt;=0.776,0.05,0.1)))</f>
        <v>0.05</v>
      </c>
      <c r="C364" s="21">
        <f>IF(VLOOKUP(A364,FPM!$A$5:$B$858,2,FALSE)/0.8&gt;VLOOKUP(A364,ICMS!$A$1:$B$854,2,FALSE),0.01,IF(VLOOKUP(A364,'Área Sudene Idene'!$A$1:$B$856,2,FALSE)="sudene/idene",0.05,IF(VLOOKUP(Resumo!A364,'IDH-M'!$A$1:$C$857,3,FALSE)&lt;=0.776,0.05,0.1)))</f>
        <v>0.05</v>
      </c>
      <c r="D364" s="21">
        <f t="shared" si="5"/>
        <v>0</v>
      </c>
    </row>
    <row r="365" spans="1:4" hidden="1" x14ac:dyDescent="0.25">
      <c r="A365" s="2" t="s">
        <v>371</v>
      </c>
      <c r="B365" s="1">
        <f>IF(VLOOKUP(A365,FPM!$A$5:$B$858,2,FALSE)&gt;VLOOKUP(A365,ICMS!$A$1:$B$854,2,FALSE),0.01,IF(VLOOKUP(A365,'Área Sudene Idene'!$A$1:$B$856,2,FALSE)="sudene/idene",0.05,IF(VLOOKUP(Resumo!A365,'IDH-M'!$A$1:$C$857,3,FALSE)&lt;=0.776,0.05,0.1)))</f>
        <v>0.01</v>
      </c>
      <c r="C365" s="21">
        <f>IF(VLOOKUP(A365,FPM!$A$5:$B$858,2,FALSE)/0.8&gt;VLOOKUP(A365,ICMS!$A$1:$B$854,2,FALSE),0.01,IF(VLOOKUP(A365,'Área Sudene Idene'!$A$1:$B$856,2,FALSE)="sudene/idene",0.05,IF(VLOOKUP(Resumo!A365,'IDH-M'!$A$1:$C$857,3,FALSE)&lt;=0.776,0.05,0.1)))</f>
        <v>0.01</v>
      </c>
      <c r="D365" s="21">
        <f t="shared" si="5"/>
        <v>0</v>
      </c>
    </row>
    <row r="366" spans="1:4" hidden="1" x14ac:dyDescent="0.25">
      <c r="A366" s="2" t="s">
        <v>372</v>
      </c>
      <c r="B366" s="1">
        <f>IF(VLOOKUP(A366,FPM!$A$5:$B$858,2,FALSE)&gt;VLOOKUP(A366,ICMS!$A$1:$B$854,2,FALSE),0.01,IF(VLOOKUP(A366,'Área Sudene Idene'!$A$1:$B$856,2,FALSE)="sudene/idene",0.05,IF(VLOOKUP(Resumo!A366,'IDH-M'!$A$1:$C$857,3,FALSE)&lt;=0.776,0.05,0.1)))</f>
        <v>0.01</v>
      </c>
      <c r="C366" s="21">
        <f>IF(VLOOKUP(A366,FPM!$A$5:$B$858,2,FALSE)/0.8&gt;VLOOKUP(A366,ICMS!$A$1:$B$854,2,FALSE),0.01,IF(VLOOKUP(A366,'Área Sudene Idene'!$A$1:$B$856,2,FALSE)="sudene/idene",0.05,IF(VLOOKUP(Resumo!A366,'IDH-M'!$A$1:$C$857,3,FALSE)&lt;=0.776,0.05,0.1)))</f>
        <v>0.01</v>
      </c>
      <c r="D366" s="21">
        <f t="shared" si="5"/>
        <v>0</v>
      </c>
    </row>
    <row r="367" spans="1:4" hidden="1" x14ac:dyDescent="0.25">
      <c r="A367" s="2" t="s">
        <v>373</v>
      </c>
      <c r="B367" s="1">
        <f>IF(VLOOKUP(A367,FPM!$A$5:$B$858,2,FALSE)&gt;VLOOKUP(A367,ICMS!$A$1:$B$854,2,FALSE),0.01,IF(VLOOKUP(A367,'Área Sudene Idene'!$A$1:$B$856,2,FALSE)="sudene/idene",0.05,IF(VLOOKUP(Resumo!A367,'IDH-M'!$A$1:$C$857,3,FALSE)&lt;=0.776,0.05,0.1)))</f>
        <v>0.01</v>
      </c>
      <c r="C367" s="21">
        <f>IF(VLOOKUP(A367,FPM!$A$5:$B$858,2,FALSE)/0.8&gt;VLOOKUP(A367,ICMS!$A$1:$B$854,2,FALSE),0.01,IF(VLOOKUP(A367,'Área Sudene Idene'!$A$1:$B$856,2,FALSE)="sudene/idene",0.05,IF(VLOOKUP(Resumo!A367,'IDH-M'!$A$1:$C$857,3,FALSE)&lt;=0.776,0.05,0.1)))</f>
        <v>0.01</v>
      </c>
      <c r="D367" s="21">
        <f t="shared" si="5"/>
        <v>0</v>
      </c>
    </row>
    <row r="368" spans="1:4" hidden="1" x14ac:dyDescent="0.25">
      <c r="A368" s="2" t="s">
        <v>374</v>
      </c>
      <c r="B368" s="1">
        <f>IF(VLOOKUP(A368,FPM!$A$5:$B$858,2,FALSE)&gt;VLOOKUP(A368,ICMS!$A$1:$B$854,2,FALSE),0.01,IF(VLOOKUP(A368,'Área Sudene Idene'!$A$1:$B$856,2,FALSE)="sudene/idene",0.05,IF(VLOOKUP(Resumo!A368,'IDH-M'!$A$1:$C$857,3,FALSE)&lt;=0.776,0.05,0.1)))</f>
        <v>0.01</v>
      </c>
      <c r="C368" s="21">
        <f>IF(VLOOKUP(A368,FPM!$A$5:$B$858,2,FALSE)/0.8&gt;VLOOKUP(A368,ICMS!$A$1:$B$854,2,FALSE),0.01,IF(VLOOKUP(A368,'Área Sudene Idene'!$A$1:$B$856,2,FALSE)="sudene/idene",0.05,IF(VLOOKUP(Resumo!A368,'IDH-M'!$A$1:$C$857,3,FALSE)&lt;=0.776,0.05,0.1)))</f>
        <v>0.01</v>
      </c>
      <c r="D368" s="21">
        <f t="shared" si="5"/>
        <v>0</v>
      </c>
    </row>
    <row r="369" spans="1:4" hidden="1" x14ac:dyDescent="0.25">
      <c r="A369" s="2" t="s">
        <v>375</v>
      </c>
      <c r="B369" s="1">
        <f>IF(VLOOKUP(A369,FPM!$A$5:$B$858,2,FALSE)&gt;VLOOKUP(A369,ICMS!$A$1:$B$854,2,FALSE),0.01,IF(VLOOKUP(A369,'Área Sudene Idene'!$A$1:$B$856,2,FALSE)="sudene/idene",0.05,IF(VLOOKUP(Resumo!A369,'IDH-M'!$A$1:$C$857,3,FALSE)&lt;=0.776,0.05,0.1)))</f>
        <v>0.1</v>
      </c>
      <c r="C369" s="21">
        <f>IF(VLOOKUP(A369,FPM!$A$5:$B$858,2,FALSE)/0.8&gt;VLOOKUP(A369,ICMS!$A$1:$B$854,2,FALSE),0.01,IF(VLOOKUP(A369,'Área Sudene Idene'!$A$1:$B$856,2,FALSE)="sudene/idene",0.05,IF(VLOOKUP(Resumo!A369,'IDH-M'!$A$1:$C$857,3,FALSE)&lt;=0.776,0.05,0.1)))</f>
        <v>0.01</v>
      </c>
      <c r="D369" s="21">
        <f t="shared" si="5"/>
        <v>9.0000000000000011E-2</v>
      </c>
    </row>
    <row r="370" spans="1:4" hidden="1" x14ac:dyDescent="0.25">
      <c r="A370" s="2" t="s">
        <v>376</v>
      </c>
      <c r="B370" s="1">
        <f>IF(VLOOKUP(A370,FPM!$A$5:$B$858,2,FALSE)&gt;VLOOKUP(A370,ICMS!$A$1:$B$854,2,FALSE),0.01,IF(VLOOKUP(A370,'Área Sudene Idene'!$A$1:$B$856,2,FALSE)="sudene/idene",0.05,IF(VLOOKUP(Resumo!A370,'IDH-M'!$A$1:$C$857,3,FALSE)&lt;=0.776,0.05,0.1)))</f>
        <v>0.01</v>
      </c>
      <c r="C370" s="21">
        <f>IF(VLOOKUP(A370,FPM!$A$5:$B$858,2,FALSE)/0.8&gt;VLOOKUP(A370,ICMS!$A$1:$B$854,2,FALSE),0.01,IF(VLOOKUP(A370,'Área Sudene Idene'!$A$1:$B$856,2,FALSE)="sudene/idene",0.05,IF(VLOOKUP(Resumo!A370,'IDH-M'!$A$1:$C$857,3,FALSE)&lt;=0.776,0.05,0.1)))</f>
        <v>0.01</v>
      </c>
      <c r="D370" s="21">
        <f t="shared" si="5"/>
        <v>0</v>
      </c>
    </row>
    <row r="371" spans="1:4" hidden="1" x14ac:dyDescent="0.25">
      <c r="A371" s="2" t="s">
        <v>377</v>
      </c>
      <c r="B371" s="1">
        <f>IF(VLOOKUP(A371,FPM!$A$5:$B$858,2,FALSE)&gt;VLOOKUP(A371,ICMS!$A$1:$B$854,2,FALSE),0.01,IF(VLOOKUP(A371,'Área Sudene Idene'!$A$1:$B$856,2,FALSE)="sudene/idene",0.05,IF(VLOOKUP(Resumo!A371,'IDH-M'!$A$1:$C$857,3,FALSE)&lt;=0.776,0.05,0.1)))</f>
        <v>0.01</v>
      </c>
      <c r="C371" s="21">
        <f>IF(VLOOKUP(A371,FPM!$A$5:$B$858,2,FALSE)/0.8&gt;VLOOKUP(A371,ICMS!$A$1:$B$854,2,FALSE),0.01,IF(VLOOKUP(A371,'Área Sudene Idene'!$A$1:$B$856,2,FALSE)="sudene/idene",0.05,IF(VLOOKUP(Resumo!A371,'IDH-M'!$A$1:$C$857,3,FALSE)&lt;=0.776,0.05,0.1)))</f>
        <v>0.01</v>
      </c>
      <c r="D371" s="21">
        <f t="shared" si="5"/>
        <v>0</v>
      </c>
    </row>
    <row r="372" spans="1:4" hidden="1" x14ac:dyDescent="0.25">
      <c r="A372" s="2" t="s">
        <v>378</v>
      </c>
      <c r="B372" s="1">
        <f>IF(VLOOKUP(A372,FPM!$A$5:$B$858,2,FALSE)&gt;VLOOKUP(A372,ICMS!$A$1:$B$854,2,FALSE),0.01,IF(VLOOKUP(A372,'Área Sudene Idene'!$A$1:$B$856,2,FALSE)="sudene/idene",0.05,IF(VLOOKUP(Resumo!A372,'IDH-M'!$A$1:$C$857,3,FALSE)&lt;=0.776,0.05,0.1)))</f>
        <v>0.01</v>
      </c>
      <c r="C372" s="21">
        <f>IF(VLOOKUP(A372,FPM!$A$5:$B$858,2,FALSE)/0.8&gt;VLOOKUP(A372,ICMS!$A$1:$B$854,2,FALSE),0.01,IF(VLOOKUP(A372,'Área Sudene Idene'!$A$1:$B$856,2,FALSE)="sudene/idene",0.05,IF(VLOOKUP(Resumo!A372,'IDH-M'!$A$1:$C$857,3,FALSE)&lt;=0.776,0.05,0.1)))</f>
        <v>0.01</v>
      </c>
      <c r="D372" s="21">
        <f t="shared" si="5"/>
        <v>0</v>
      </c>
    </row>
    <row r="373" spans="1:4" hidden="1" x14ac:dyDescent="0.25">
      <c r="A373" s="2" t="s">
        <v>379</v>
      </c>
      <c r="B373" s="1">
        <f>IF(VLOOKUP(A373,FPM!$A$5:$B$858,2,FALSE)&gt;VLOOKUP(A373,ICMS!$A$1:$B$854,2,FALSE),0.01,IF(VLOOKUP(A373,'Área Sudene Idene'!$A$1:$B$856,2,FALSE)="sudene/idene",0.05,IF(VLOOKUP(Resumo!A373,'IDH-M'!$A$1:$C$857,3,FALSE)&lt;=0.776,0.05,0.1)))</f>
        <v>0.01</v>
      </c>
      <c r="C373" s="21">
        <f>IF(VLOOKUP(A373,FPM!$A$5:$B$858,2,FALSE)/0.8&gt;VLOOKUP(A373,ICMS!$A$1:$B$854,2,FALSE),0.01,IF(VLOOKUP(A373,'Área Sudene Idene'!$A$1:$B$856,2,FALSE)="sudene/idene",0.05,IF(VLOOKUP(Resumo!A373,'IDH-M'!$A$1:$C$857,3,FALSE)&lt;=0.776,0.05,0.1)))</f>
        <v>0.01</v>
      </c>
      <c r="D373" s="21">
        <f t="shared" si="5"/>
        <v>0</v>
      </c>
    </row>
    <row r="374" spans="1:4" hidden="1" x14ac:dyDescent="0.25">
      <c r="A374" s="2" t="s">
        <v>380</v>
      </c>
      <c r="B374" s="1">
        <f>IF(VLOOKUP(A374,FPM!$A$5:$B$858,2,FALSE)&gt;VLOOKUP(A374,ICMS!$A$1:$B$854,2,FALSE),0.01,IF(VLOOKUP(A374,'Área Sudene Idene'!$A$1:$B$856,2,FALSE)="sudene/idene",0.05,IF(VLOOKUP(Resumo!A374,'IDH-M'!$A$1:$C$857,3,FALSE)&lt;=0.776,0.05,0.1)))</f>
        <v>0.01</v>
      </c>
      <c r="C374" s="21">
        <f>IF(VLOOKUP(A374,FPM!$A$5:$B$858,2,FALSE)/0.8&gt;VLOOKUP(A374,ICMS!$A$1:$B$854,2,FALSE),0.01,IF(VLOOKUP(A374,'Área Sudene Idene'!$A$1:$B$856,2,FALSE)="sudene/idene",0.05,IF(VLOOKUP(Resumo!A374,'IDH-M'!$A$1:$C$857,3,FALSE)&lt;=0.776,0.05,0.1)))</f>
        <v>0.01</v>
      </c>
      <c r="D374" s="21">
        <f t="shared" si="5"/>
        <v>0</v>
      </c>
    </row>
    <row r="375" spans="1:4" x14ac:dyDescent="0.25">
      <c r="A375" s="2" t="s">
        <v>381</v>
      </c>
      <c r="B375" s="1">
        <f>IF(VLOOKUP(A375,FPM!$A$5:$B$858,2,FALSE)&gt;VLOOKUP(A375,ICMS!$A$1:$B$854,2,FALSE),0.01,IF(VLOOKUP(A375,'Área Sudene Idene'!$A$1:$B$856,2,FALSE)="sudene/idene",0.05,IF(VLOOKUP(Resumo!A375,'IDH-M'!$A$1:$C$857,3,FALSE)&lt;=0.776,0.05,0.1)))</f>
        <v>0.01</v>
      </c>
      <c r="C375" s="21">
        <f>IF(VLOOKUP(A375,FPM!$A$5:$B$858,2,FALSE)/0.8&gt;VLOOKUP(A375,ICMS!$A$1:$B$854,2,FALSE),0.01,IF(VLOOKUP(A375,'Área Sudene Idene'!$A$1:$B$856,2,FALSE)="sudene/idene",0.05,IF(VLOOKUP(Resumo!A375,'IDH-M'!$A$1:$C$857,3,FALSE)&lt;=0.776,0.05,0.1)))</f>
        <v>0.01</v>
      </c>
      <c r="D375" s="21">
        <f t="shared" si="5"/>
        <v>0</v>
      </c>
    </row>
    <row r="376" spans="1:4" hidden="1" x14ac:dyDescent="0.25">
      <c r="A376" s="2" t="s">
        <v>382</v>
      </c>
      <c r="B376" s="1">
        <f>IF(VLOOKUP(A376,FPM!$A$5:$B$858,2,FALSE)&gt;VLOOKUP(A376,ICMS!$A$1:$B$854,2,FALSE),0.01,IF(VLOOKUP(A376,'Área Sudene Idene'!$A$1:$B$856,2,FALSE)="sudene/idene",0.05,IF(VLOOKUP(Resumo!A376,'IDH-M'!$A$1:$C$857,3,FALSE)&lt;=0.776,0.05,0.1)))</f>
        <v>0.01</v>
      </c>
      <c r="C376" s="21">
        <f>IF(VLOOKUP(A376,FPM!$A$5:$B$858,2,FALSE)/0.8&gt;VLOOKUP(A376,ICMS!$A$1:$B$854,2,FALSE),0.01,IF(VLOOKUP(A376,'Área Sudene Idene'!$A$1:$B$856,2,FALSE)="sudene/idene",0.05,IF(VLOOKUP(Resumo!A376,'IDH-M'!$A$1:$C$857,3,FALSE)&lt;=0.776,0.05,0.1)))</f>
        <v>0.01</v>
      </c>
      <c r="D376" s="21">
        <f t="shared" si="5"/>
        <v>0</v>
      </c>
    </row>
    <row r="377" spans="1:4" hidden="1" x14ac:dyDescent="0.25">
      <c r="A377" s="2" t="s">
        <v>383</v>
      </c>
      <c r="B377" s="1">
        <f>IF(VLOOKUP(A377,FPM!$A$5:$B$858,2,FALSE)&gt;VLOOKUP(A377,ICMS!$A$1:$B$854,2,FALSE),0.01,IF(VLOOKUP(A377,'Área Sudene Idene'!$A$1:$B$856,2,FALSE)="sudene/idene",0.05,IF(VLOOKUP(Resumo!A377,'IDH-M'!$A$1:$C$857,3,FALSE)&lt;=0.776,0.05,0.1)))</f>
        <v>0.01</v>
      </c>
      <c r="C377" s="21">
        <f>IF(VLOOKUP(A377,FPM!$A$5:$B$858,2,FALSE)/0.8&gt;VLOOKUP(A377,ICMS!$A$1:$B$854,2,FALSE),0.01,IF(VLOOKUP(A377,'Área Sudene Idene'!$A$1:$B$856,2,FALSE)="sudene/idene",0.05,IF(VLOOKUP(Resumo!A377,'IDH-M'!$A$1:$C$857,3,FALSE)&lt;=0.776,0.05,0.1)))</f>
        <v>0.01</v>
      </c>
      <c r="D377" s="21">
        <f t="shared" si="5"/>
        <v>0</v>
      </c>
    </row>
    <row r="378" spans="1:4" hidden="1" x14ac:dyDescent="0.25">
      <c r="A378" s="2" t="s">
        <v>384</v>
      </c>
      <c r="B378" s="1">
        <f>IF(VLOOKUP(A378,FPM!$A$5:$B$858,2,FALSE)&gt;VLOOKUP(A378,ICMS!$A$1:$B$854,2,FALSE),0.01,IF(VLOOKUP(A378,'Área Sudene Idene'!$A$1:$B$856,2,FALSE)="sudene/idene",0.05,IF(VLOOKUP(Resumo!A378,'IDH-M'!$A$1:$C$857,3,FALSE)&lt;=0.776,0.05,0.1)))</f>
        <v>0.01</v>
      </c>
      <c r="C378" s="21">
        <f>IF(VLOOKUP(A378,FPM!$A$5:$B$858,2,FALSE)/0.8&gt;VLOOKUP(A378,ICMS!$A$1:$B$854,2,FALSE),0.01,IF(VLOOKUP(A378,'Área Sudene Idene'!$A$1:$B$856,2,FALSE)="sudene/idene",0.05,IF(VLOOKUP(Resumo!A378,'IDH-M'!$A$1:$C$857,3,FALSE)&lt;=0.776,0.05,0.1)))</f>
        <v>0.01</v>
      </c>
      <c r="D378" s="21">
        <f t="shared" si="5"/>
        <v>0</v>
      </c>
    </row>
    <row r="379" spans="1:4" hidden="1" x14ac:dyDescent="0.25">
      <c r="A379" s="2" t="s">
        <v>385</v>
      </c>
      <c r="B379" s="1">
        <f>IF(VLOOKUP(A379,FPM!$A$5:$B$858,2,FALSE)&gt;VLOOKUP(A379,ICMS!$A$1:$B$854,2,FALSE),0.01,IF(VLOOKUP(A379,'Área Sudene Idene'!$A$1:$B$856,2,FALSE)="sudene/idene",0.05,IF(VLOOKUP(Resumo!A379,'IDH-M'!$A$1:$C$857,3,FALSE)&lt;=0.776,0.05,0.1)))</f>
        <v>0.01</v>
      </c>
      <c r="C379" s="21">
        <f>IF(VLOOKUP(A379,FPM!$A$5:$B$858,2,FALSE)/0.8&gt;VLOOKUP(A379,ICMS!$A$1:$B$854,2,FALSE),0.01,IF(VLOOKUP(A379,'Área Sudene Idene'!$A$1:$B$856,2,FALSE)="sudene/idene",0.05,IF(VLOOKUP(Resumo!A379,'IDH-M'!$A$1:$C$857,3,FALSE)&lt;=0.776,0.05,0.1)))</f>
        <v>0.01</v>
      </c>
      <c r="D379" s="21">
        <f t="shared" si="5"/>
        <v>0</v>
      </c>
    </row>
    <row r="380" spans="1:4" hidden="1" x14ac:dyDescent="0.25">
      <c r="A380" s="2" t="s">
        <v>386</v>
      </c>
      <c r="B380" s="1">
        <f>IF(VLOOKUP(A380,FPM!$A$5:$B$858,2,FALSE)&gt;VLOOKUP(A380,ICMS!$A$1:$B$854,2,FALSE),0.01,IF(VLOOKUP(A380,'Área Sudene Idene'!$A$1:$B$856,2,FALSE)="sudene/idene",0.05,IF(VLOOKUP(Resumo!A380,'IDH-M'!$A$1:$C$857,3,FALSE)&lt;=0.776,0.05,0.1)))</f>
        <v>0.01</v>
      </c>
      <c r="C380" s="21">
        <f>IF(VLOOKUP(A380,FPM!$A$5:$B$858,2,FALSE)/0.8&gt;VLOOKUP(A380,ICMS!$A$1:$B$854,2,FALSE),0.01,IF(VLOOKUP(A380,'Área Sudene Idene'!$A$1:$B$856,2,FALSE)="sudene/idene",0.05,IF(VLOOKUP(Resumo!A380,'IDH-M'!$A$1:$C$857,3,FALSE)&lt;=0.776,0.05,0.1)))</f>
        <v>0.01</v>
      </c>
      <c r="D380" s="21">
        <f t="shared" si="5"/>
        <v>0</v>
      </c>
    </row>
    <row r="381" spans="1:4" hidden="1" x14ac:dyDescent="0.25">
      <c r="A381" s="2" t="s">
        <v>387</v>
      </c>
      <c r="B381" s="1">
        <f>IF(VLOOKUP(A381,FPM!$A$5:$B$858,2,FALSE)&gt;VLOOKUP(A381,ICMS!$A$1:$B$854,2,FALSE),0.01,IF(VLOOKUP(A381,'Área Sudene Idene'!$A$1:$B$856,2,FALSE)="sudene/idene",0.05,IF(VLOOKUP(Resumo!A381,'IDH-M'!$A$1:$C$857,3,FALSE)&lt;=0.776,0.05,0.1)))</f>
        <v>0.05</v>
      </c>
      <c r="C381" s="21">
        <f>IF(VLOOKUP(A381,FPM!$A$5:$B$858,2,FALSE)/0.8&gt;VLOOKUP(A381,ICMS!$A$1:$B$854,2,FALSE),0.01,IF(VLOOKUP(A381,'Área Sudene Idene'!$A$1:$B$856,2,FALSE)="sudene/idene",0.05,IF(VLOOKUP(Resumo!A381,'IDH-M'!$A$1:$C$857,3,FALSE)&lt;=0.776,0.05,0.1)))</f>
        <v>0.01</v>
      </c>
      <c r="D381" s="21">
        <f t="shared" si="5"/>
        <v>0.04</v>
      </c>
    </row>
    <row r="382" spans="1:4" hidden="1" x14ac:dyDescent="0.25">
      <c r="A382" s="2" t="s">
        <v>388</v>
      </c>
      <c r="B382" s="1">
        <f>IF(VLOOKUP(A382,FPM!$A$5:$B$858,2,FALSE)&gt;VLOOKUP(A382,ICMS!$A$1:$B$854,2,FALSE),0.01,IF(VLOOKUP(A382,'Área Sudene Idene'!$A$1:$B$856,2,FALSE)="sudene/idene",0.05,IF(VLOOKUP(Resumo!A382,'IDH-M'!$A$1:$C$857,3,FALSE)&lt;=0.776,0.05,0.1)))</f>
        <v>0.05</v>
      </c>
      <c r="C382" s="21">
        <f>IF(VLOOKUP(A382,FPM!$A$5:$B$858,2,FALSE)/0.8&gt;VLOOKUP(A382,ICMS!$A$1:$B$854,2,FALSE),0.01,IF(VLOOKUP(A382,'Área Sudene Idene'!$A$1:$B$856,2,FALSE)="sudene/idene",0.05,IF(VLOOKUP(Resumo!A382,'IDH-M'!$A$1:$C$857,3,FALSE)&lt;=0.776,0.05,0.1)))</f>
        <v>0.05</v>
      </c>
      <c r="D382" s="21">
        <f t="shared" si="5"/>
        <v>0</v>
      </c>
    </row>
    <row r="383" spans="1:4" hidden="1" x14ac:dyDescent="0.25">
      <c r="A383" s="2" t="s">
        <v>389</v>
      </c>
      <c r="B383" s="1">
        <f>IF(VLOOKUP(A383,FPM!$A$5:$B$858,2,FALSE)&gt;VLOOKUP(A383,ICMS!$A$1:$B$854,2,FALSE),0.01,IF(VLOOKUP(A383,'Área Sudene Idene'!$A$1:$B$856,2,FALSE)="sudene/idene",0.05,IF(VLOOKUP(Resumo!A383,'IDH-M'!$A$1:$C$857,3,FALSE)&lt;=0.776,0.05,0.1)))</f>
        <v>0.05</v>
      </c>
      <c r="C383" s="21">
        <f>IF(VLOOKUP(A383,FPM!$A$5:$B$858,2,FALSE)/0.8&gt;VLOOKUP(A383,ICMS!$A$1:$B$854,2,FALSE),0.01,IF(VLOOKUP(A383,'Área Sudene Idene'!$A$1:$B$856,2,FALSE)="sudene/idene",0.05,IF(VLOOKUP(Resumo!A383,'IDH-M'!$A$1:$C$857,3,FALSE)&lt;=0.776,0.05,0.1)))</f>
        <v>0.05</v>
      </c>
      <c r="D383" s="21">
        <f t="shared" si="5"/>
        <v>0</v>
      </c>
    </row>
    <row r="384" spans="1:4" hidden="1" x14ac:dyDescent="0.25">
      <c r="A384" s="2" t="s">
        <v>390</v>
      </c>
      <c r="B384" s="1">
        <f>IF(VLOOKUP(A384,FPM!$A$5:$B$858,2,FALSE)&gt;VLOOKUP(A384,ICMS!$A$1:$B$854,2,FALSE),0.01,IF(VLOOKUP(A384,'Área Sudene Idene'!$A$1:$B$856,2,FALSE)="sudene/idene",0.05,IF(VLOOKUP(Resumo!A384,'IDH-M'!$A$1:$C$857,3,FALSE)&lt;=0.776,0.05,0.1)))</f>
        <v>0.05</v>
      </c>
      <c r="C384" s="21">
        <f>IF(VLOOKUP(A384,FPM!$A$5:$B$858,2,FALSE)/0.8&gt;VLOOKUP(A384,ICMS!$A$1:$B$854,2,FALSE),0.01,IF(VLOOKUP(A384,'Área Sudene Idene'!$A$1:$B$856,2,FALSE)="sudene/idene",0.05,IF(VLOOKUP(Resumo!A384,'IDH-M'!$A$1:$C$857,3,FALSE)&lt;=0.776,0.05,0.1)))</f>
        <v>0.01</v>
      </c>
      <c r="D384" s="21">
        <f t="shared" si="5"/>
        <v>0.04</v>
      </c>
    </row>
    <row r="385" spans="1:4" hidden="1" x14ac:dyDescent="0.25">
      <c r="A385" s="2" t="s">
        <v>391</v>
      </c>
      <c r="B385" s="1">
        <f>IF(VLOOKUP(A385,FPM!$A$5:$B$858,2,FALSE)&gt;VLOOKUP(A385,ICMS!$A$1:$B$854,2,FALSE),0.01,IF(VLOOKUP(A385,'Área Sudene Idene'!$A$1:$B$856,2,FALSE)="sudene/idene",0.05,IF(VLOOKUP(Resumo!A385,'IDH-M'!$A$1:$C$857,3,FALSE)&lt;=0.776,0.05,0.1)))</f>
        <v>0.01</v>
      </c>
      <c r="C385" s="21">
        <f>IF(VLOOKUP(A385,FPM!$A$5:$B$858,2,FALSE)/0.8&gt;VLOOKUP(A385,ICMS!$A$1:$B$854,2,FALSE),0.01,IF(VLOOKUP(A385,'Área Sudene Idene'!$A$1:$B$856,2,FALSE)="sudene/idene",0.05,IF(VLOOKUP(Resumo!A385,'IDH-M'!$A$1:$C$857,3,FALSE)&lt;=0.776,0.05,0.1)))</f>
        <v>0.01</v>
      </c>
      <c r="D385" s="21">
        <f t="shared" si="5"/>
        <v>0</v>
      </c>
    </row>
    <row r="386" spans="1:4" hidden="1" x14ac:dyDescent="0.25">
      <c r="A386" s="2" t="s">
        <v>392</v>
      </c>
      <c r="B386" s="1">
        <f>IF(VLOOKUP(A386,FPM!$A$5:$B$858,2,FALSE)&gt;VLOOKUP(A386,ICMS!$A$1:$B$854,2,FALSE),0.01,IF(VLOOKUP(A386,'Área Sudene Idene'!$A$1:$B$856,2,FALSE)="sudene/idene",0.05,IF(VLOOKUP(Resumo!A386,'IDH-M'!$A$1:$C$857,3,FALSE)&lt;=0.776,0.05,0.1)))</f>
        <v>0.01</v>
      </c>
      <c r="C386" s="21">
        <f>IF(VLOOKUP(A386,FPM!$A$5:$B$858,2,FALSE)/0.8&gt;VLOOKUP(A386,ICMS!$A$1:$B$854,2,FALSE),0.01,IF(VLOOKUP(A386,'Área Sudene Idene'!$A$1:$B$856,2,FALSE)="sudene/idene",0.05,IF(VLOOKUP(Resumo!A386,'IDH-M'!$A$1:$C$857,3,FALSE)&lt;=0.776,0.05,0.1)))</f>
        <v>0.01</v>
      </c>
      <c r="D386" s="21">
        <f t="shared" si="5"/>
        <v>0</v>
      </c>
    </row>
    <row r="387" spans="1:4" hidden="1" x14ac:dyDescent="0.25">
      <c r="A387" s="2" t="s">
        <v>393</v>
      </c>
      <c r="B387" s="1">
        <f>IF(VLOOKUP(A387,FPM!$A$5:$B$858,2,FALSE)&gt;VLOOKUP(A387,ICMS!$A$1:$B$854,2,FALSE),0.01,IF(VLOOKUP(A387,'Área Sudene Idene'!$A$1:$B$856,2,FALSE)="sudene/idene",0.05,IF(VLOOKUP(Resumo!A387,'IDH-M'!$A$1:$C$857,3,FALSE)&lt;=0.776,0.05,0.1)))</f>
        <v>0.01</v>
      </c>
      <c r="C387" s="21">
        <f>IF(VLOOKUP(A387,FPM!$A$5:$B$858,2,FALSE)/0.8&gt;VLOOKUP(A387,ICMS!$A$1:$B$854,2,FALSE),0.01,IF(VLOOKUP(A387,'Área Sudene Idene'!$A$1:$B$856,2,FALSE)="sudene/idene",0.05,IF(VLOOKUP(Resumo!A387,'IDH-M'!$A$1:$C$857,3,FALSE)&lt;=0.776,0.05,0.1)))</f>
        <v>0.01</v>
      </c>
      <c r="D387" s="21">
        <f t="shared" ref="D387:D450" si="6">B387-C387</f>
        <v>0</v>
      </c>
    </row>
    <row r="388" spans="1:4" hidden="1" x14ac:dyDescent="0.25">
      <c r="A388" s="2" t="s">
        <v>394</v>
      </c>
      <c r="B388" s="1">
        <f>IF(VLOOKUP(A388,FPM!$A$5:$B$858,2,FALSE)&gt;VLOOKUP(A388,ICMS!$A$1:$B$854,2,FALSE),0.01,IF(VLOOKUP(A388,'Área Sudene Idene'!$A$1:$B$856,2,FALSE)="sudene/idene",0.05,IF(VLOOKUP(Resumo!A388,'IDH-M'!$A$1:$C$857,3,FALSE)&lt;=0.776,0.05,0.1)))</f>
        <v>0.05</v>
      </c>
      <c r="C388" s="21">
        <f>IF(VLOOKUP(A388,FPM!$A$5:$B$858,2,FALSE)/0.8&gt;VLOOKUP(A388,ICMS!$A$1:$B$854,2,FALSE),0.01,IF(VLOOKUP(A388,'Área Sudene Idene'!$A$1:$B$856,2,FALSE)="sudene/idene",0.05,IF(VLOOKUP(Resumo!A388,'IDH-M'!$A$1:$C$857,3,FALSE)&lt;=0.776,0.05,0.1)))</f>
        <v>0.01</v>
      </c>
      <c r="D388" s="21">
        <f t="shared" si="6"/>
        <v>0.04</v>
      </c>
    </row>
    <row r="389" spans="1:4" hidden="1" x14ac:dyDescent="0.25">
      <c r="A389" s="2" t="s">
        <v>395</v>
      </c>
      <c r="B389" s="1">
        <f>IF(VLOOKUP(A389,FPM!$A$5:$B$858,2,FALSE)&gt;VLOOKUP(A389,ICMS!$A$1:$B$854,2,FALSE),0.01,IF(VLOOKUP(A389,'Área Sudene Idene'!$A$1:$B$856,2,FALSE)="sudene/idene",0.05,IF(VLOOKUP(Resumo!A389,'IDH-M'!$A$1:$C$857,3,FALSE)&lt;=0.776,0.05,0.1)))</f>
        <v>0.01</v>
      </c>
      <c r="C389" s="21">
        <f>IF(VLOOKUP(A389,FPM!$A$5:$B$858,2,FALSE)/0.8&gt;VLOOKUP(A389,ICMS!$A$1:$B$854,2,FALSE),0.01,IF(VLOOKUP(A389,'Área Sudene Idene'!$A$1:$B$856,2,FALSE)="sudene/idene",0.05,IF(VLOOKUP(Resumo!A389,'IDH-M'!$A$1:$C$857,3,FALSE)&lt;=0.776,0.05,0.1)))</f>
        <v>0.01</v>
      </c>
      <c r="D389" s="21">
        <f t="shared" si="6"/>
        <v>0</v>
      </c>
    </row>
    <row r="390" spans="1:4" hidden="1" x14ac:dyDescent="0.25">
      <c r="A390" s="2" t="s">
        <v>396</v>
      </c>
      <c r="B390" s="1">
        <f>IF(VLOOKUP(A390,FPM!$A$5:$B$858,2,FALSE)&gt;VLOOKUP(A390,ICMS!$A$1:$B$854,2,FALSE),0.01,IF(VLOOKUP(A390,'Área Sudene Idene'!$A$1:$B$856,2,FALSE)="sudene/idene",0.05,IF(VLOOKUP(Resumo!A390,'IDH-M'!$A$1:$C$857,3,FALSE)&lt;=0.776,0.05,0.1)))</f>
        <v>0.05</v>
      </c>
      <c r="C390" s="21">
        <f>IF(VLOOKUP(A390,FPM!$A$5:$B$858,2,FALSE)/0.8&gt;VLOOKUP(A390,ICMS!$A$1:$B$854,2,FALSE),0.01,IF(VLOOKUP(A390,'Área Sudene Idene'!$A$1:$B$856,2,FALSE)="sudene/idene",0.05,IF(VLOOKUP(Resumo!A390,'IDH-M'!$A$1:$C$857,3,FALSE)&lt;=0.776,0.05,0.1)))</f>
        <v>0.05</v>
      </c>
      <c r="D390" s="21">
        <f t="shared" si="6"/>
        <v>0</v>
      </c>
    </row>
    <row r="391" spans="1:4" hidden="1" x14ac:dyDescent="0.25">
      <c r="A391" s="2" t="s">
        <v>397</v>
      </c>
      <c r="B391" s="1">
        <f>IF(VLOOKUP(A391,FPM!$A$5:$B$858,2,FALSE)&gt;VLOOKUP(A391,ICMS!$A$1:$B$854,2,FALSE),0.01,IF(VLOOKUP(A391,'Área Sudene Idene'!$A$1:$B$856,2,FALSE)="sudene/idene",0.05,IF(VLOOKUP(Resumo!A391,'IDH-M'!$A$1:$C$857,3,FALSE)&lt;=0.776,0.05,0.1)))</f>
        <v>0.01</v>
      </c>
      <c r="C391" s="21">
        <f>IF(VLOOKUP(A391,FPM!$A$5:$B$858,2,FALSE)/0.8&gt;VLOOKUP(A391,ICMS!$A$1:$B$854,2,FALSE),0.01,IF(VLOOKUP(A391,'Área Sudene Idene'!$A$1:$B$856,2,FALSE)="sudene/idene",0.05,IF(VLOOKUP(Resumo!A391,'IDH-M'!$A$1:$C$857,3,FALSE)&lt;=0.776,0.05,0.1)))</f>
        <v>0.01</v>
      </c>
      <c r="D391" s="21">
        <f t="shared" si="6"/>
        <v>0</v>
      </c>
    </row>
    <row r="392" spans="1:4" hidden="1" x14ac:dyDescent="0.25">
      <c r="A392" s="2" t="s">
        <v>398</v>
      </c>
      <c r="B392" s="1">
        <f>IF(VLOOKUP(A392,FPM!$A$5:$B$858,2,FALSE)&gt;VLOOKUP(A392,ICMS!$A$1:$B$854,2,FALSE),0.01,IF(VLOOKUP(A392,'Área Sudene Idene'!$A$1:$B$856,2,FALSE)="sudene/idene",0.05,IF(VLOOKUP(Resumo!A392,'IDH-M'!$A$1:$C$857,3,FALSE)&lt;=0.776,0.05,0.1)))</f>
        <v>0.01</v>
      </c>
      <c r="C392" s="21">
        <f>IF(VLOOKUP(A392,FPM!$A$5:$B$858,2,FALSE)/0.8&gt;VLOOKUP(A392,ICMS!$A$1:$B$854,2,FALSE),0.01,IF(VLOOKUP(A392,'Área Sudene Idene'!$A$1:$B$856,2,FALSE)="sudene/idene",0.05,IF(VLOOKUP(Resumo!A392,'IDH-M'!$A$1:$C$857,3,FALSE)&lt;=0.776,0.05,0.1)))</f>
        <v>0.01</v>
      </c>
      <c r="D392" s="21">
        <f t="shared" si="6"/>
        <v>0</v>
      </c>
    </row>
    <row r="393" spans="1:4" hidden="1" x14ac:dyDescent="0.25">
      <c r="A393" s="2" t="s">
        <v>399</v>
      </c>
      <c r="B393" s="1">
        <f>IF(VLOOKUP(A393,FPM!$A$5:$B$858,2,FALSE)&gt;VLOOKUP(A393,ICMS!$A$1:$B$854,2,FALSE),0.01,IF(VLOOKUP(A393,'Área Sudene Idene'!$A$1:$B$856,2,FALSE)="sudene/idene",0.05,IF(VLOOKUP(Resumo!A393,'IDH-M'!$A$1:$C$857,3,FALSE)&lt;=0.776,0.05,0.1)))</f>
        <v>0.01</v>
      </c>
      <c r="C393" s="21">
        <f>IF(VLOOKUP(A393,FPM!$A$5:$B$858,2,FALSE)/0.8&gt;VLOOKUP(A393,ICMS!$A$1:$B$854,2,FALSE),0.01,IF(VLOOKUP(A393,'Área Sudene Idene'!$A$1:$B$856,2,FALSE)="sudene/idene",0.05,IF(VLOOKUP(Resumo!A393,'IDH-M'!$A$1:$C$857,3,FALSE)&lt;=0.776,0.05,0.1)))</f>
        <v>0.01</v>
      </c>
      <c r="D393" s="21">
        <f t="shared" si="6"/>
        <v>0</v>
      </c>
    </row>
    <row r="394" spans="1:4" hidden="1" x14ac:dyDescent="0.25">
      <c r="A394" s="2" t="s">
        <v>400</v>
      </c>
      <c r="B394" s="1">
        <f>IF(VLOOKUP(A394,FPM!$A$5:$B$858,2,FALSE)&gt;VLOOKUP(A394,ICMS!$A$1:$B$854,2,FALSE),0.01,IF(VLOOKUP(A394,'Área Sudene Idene'!$A$1:$B$856,2,FALSE)="sudene/idene",0.05,IF(VLOOKUP(Resumo!A394,'IDH-M'!$A$1:$C$857,3,FALSE)&lt;=0.776,0.05,0.1)))</f>
        <v>0.01</v>
      </c>
      <c r="C394" s="21">
        <f>IF(VLOOKUP(A394,FPM!$A$5:$B$858,2,FALSE)/0.8&gt;VLOOKUP(A394,ICMS!$A$1:$B$854,2,FALSE),0.01,IF(VLOOKUP(A394,'Área Sudene Idene'!$A$1:$B$856,2,FALSE)="sudene/idene",0.05,IF(VLOOKUP(Resumo!A394,'IDH-M'!$A$1:$C$857,3,FALSE)&lt;=0.776,0.05,0.1)))</f>
        <v>0.01</v>
      </c>
      <c r="D394" s="21">
        <f t="shared" si="6"/>
        <v>0</v>
      </c>
    </row>
    <row r="395" spans="1:4" hidden="1" x14ac:dyDescent="0.25">
      <c r="A395" s="2" t="s">
        <v>401</v>
      </c>
      <c r="B395" s="1">
        <f>IF(VLOOKUP(A395,FPM!$A$5:$B$858,2,FALSE)&gt;VLOOKUP(A395,ICMS!$A$1:$B$854,2,FALSE),0.01,IF(VLOOKUP(A395,'Área Sudene Idene'!$A$1:$B$856,2,FALSE)="sudene/idene",0.05,IF(VLOOKUP(Resumo!A395,'IDH-M'!$A$1:$C$857,3,FALSE)&lt;=0.776,0.05,0.1)))</f>
        <v>0.01</v>
      </c>
      <c r="C395" s="21">
        <f>IF(VLOOKUP(A395,FPM!$A$5:$B$858,2,FALSE)/0.8&gt;VLOOKUP(A395,ICMS!$A$1:$B$854,2,FALSE),0.01,IF(VLOOKUP(A395,'Área Sudene Idene'!$A$1:$B$856,2,FALSE)="sudene/idene",0.05,IF(VLOOKUP(Resumo!A395,'IDH-M'!$A$1:$C$857,3,FALSE)&lt;=0.776,0.05,0.1)))</f>
        <v>0.01</v>
      </c>
      <c r="D395" s="21">
        <f t="shared" si="6"/>
        <v>0</v>
      </c>
    </row>
    <row r="396" spans="1:4" hidden="1" x14ac:dyDescent="0.25">
      <c r="A396" s="2" t="s">
        <v>402</v>
      </c>
      <c r="B396" s="1">
        <f>IF(VLOOKUP(A396,FPM!$A$5:$B$858,2,FALSE)&gt;VLOOKUP(A396,ICMS!$A$1:$B$854,2,FALSE),0.01,IF(VLOOKUP(A396,'Área Sudene Idene'!$A$1:$B$856,2,FALSE)="sudene/idene",0.05,IF(VLOOKUP(Resumo!A396,'IDH-M'!$A$1:$C$857,3,FALSE)&lt;=0.776,0.05,0.1)))</f>
        <v>0.01</v>
      </c>
      <c r="C396" s="21">
        <f>IF(VLOOKUP(A396,FPM!$A$5:$B$858,2,FALSE)/0.8&gt;VLOOKUP(A396,ICMS!$A$1:$B$854,2,FALSE),0.01,IF(VLOOKUP(A396,'Área Sudene Idene'!$A$1:$B$856,2,FALSE)="sudene/idene",0.05,IF(VLOOKUP(Resumo!A396,'IDH-M'!$A$1:$C$857,3,FALSE)&lt;=0.776,0.05,0.1)))</f>
        <v>0.01</v>
      </c>
      <c r="D396" s="21">
        <f t="shared" si="6"/>
        <v>0</v>
      </c>
    </row>
    <row r="397" spans="1:4" x14ac:dyDescent="0.25">
      <c r="A397" s="2" t="s">
        <v>403</v>
      </c>
      <c r="B397" s="1">
        <f>IF(VLOOKUP(A397,FPM!$A$5:$B$858,2,FALSE)&gt;VLOOKUP(A397,ICMS!$A$1:$B$854,2,FALSE),0.01,IF(VLOOKUP(A397,'Área Sudene Idene'!$A$1:$B$856,2,FALSE)="sudene/idene",0.05,IF(VLOOKUP(Resumo!A397,'IDH-M'!$A$1:$C$857,3,FALSE)&lt;=0.776,0.05,0.1)))</f>
        <v>0.01</v>
      </c>
      <c r="C397" s="21">
        <f>IF(VLOOKUP(A397,FPM!$A$5:$B$858,2,FALSE)/0.8&gt;VLOOKUP(A397,ICMS!$A$1:$B$854,2,FALSE),0.01,IF(VLOOKUP(A397,'Área Sudene Idene'!$A$1:$B$856,2,FALSE)="sudene/idene",0.05,IF(VLOOKUP(Resumo!A397,'IDH-M'!$A$1:$C$857,3,FALSE)&lt;=0.776,0.05,0.1)))</f>
        <v>0.01</v>
      </c>
      <c r="D397" s="21">
        <f t="shared" si="6"/>
        <v>0</v>
      </c>
    </row>
    <row r="398" spans="1:4" hidden="1" x14ac:dyDescent="0.25">
      <c r="A398" s="2" t="s">
        <v>404</v>
      </c>
      <c r="B398" s="1">
        <f>IF(VLOOKUP(A398,FPM!$A$5:$B$858,2,FALSE)&gt;VLOOKUP(A398,ICMS!$A$1:$B$854,2,FALSE),0.01,IF(VLOOKUP(A398,'Área Sudene Idene'!$A$1:$B$856,2,FALSE)="sudene/idene",0.05,IF(VLOOKUP(Resumo!A398,'IDH-M'!$A$1:$C$857,3,FALSE)&lt;=0.776,0.05,0.1)))</f>
        <v>0.01</v>
      </c>
      <c r="C398" s="21">
        <f>IF(VLOOKUP(A398,FPM!$A$5:$B$858,2,FALSE)/0.8&gt;VLOOKUP(A398,ICMS!$A$1:$B$854,2,FALSE),0.01,IF(VLOOKUP(A398,'Área Sudene Idene'!$A$1:$B$856,2,FALSE)="sudene/idene",0.05,IF(VLOOKUP(Resumo!A398,'IDH-M'!$A$1:$C$857,3,FALSE)&lt;=0.776,0.05,0.1)))</f>
        <v>0.01</v>
      </c>
      <c r="D398" s="21">
        <f t="shared" si="6"/>
        <v>0</v>
      </c>
    </row>
    <row r="399" spans="1:4" hidden="1" x14ac:dyDescent="0.25">
      <c r="A399" s="2" t="s">
        <v>405</v>
      </c>
      <c r="B399" s="1">
        <f>IF(VLOOKUP(A399,FPM!$A$5:$B$858,2,FALSE)&gt;VLOOKUP(A399,ICMS!$A$1:$B$854,2,FALSE),0.01,IF(VLOOKUP(A399,'Área Sudene Idene'!$A$1:$B$856,2,FALSE)="sudene/idene",0.05,IF(VLOOKUP(Resumo!A399,'IDH-M'!$A$1:$C$857,3,FALSE)&lt;=0.776,0.05,0.1)))</f>
        <v>0.01</v>
      </c>
      <c r="C399" s="21">
        <f>IF(VLOOKUP(A399,FPM!$A$5:$B$858,2,FALSE)/0.8&gt;VLOOKUP(A399,ICMS!$A$1:$B$854,2,FALSE),0.01,IF(VLOOKUP(A399,'Área Sudene Idene'!$A$1:$B$856,2,FALSE)="sudene/idene",0.05,IF(VLOOKUP(Resumo!A399,'IDH-M'!$A$1:$C$857,3,FALSE)&lt;=0.776,0.05,0.1)))</f>
        <v>0.01</v>
      </c>
      <c r="D399" s="21">
        <f t="shared" si="6"/>
        <v>0</v>
      </c>
    </row>
    <row r="400" spans="1:4" hidden="1" x14ac:dyDescent="0.25">
      <c r="A400" s="2" t="s">
        <v>406</v>
      </c>
      <c r="B400" s="1">
        <f>IF(VLOOKUP(A400,FPM!$A$5:$B$858,2,FALSE)&gt;VLOOKUP(A400,ICMS!$A$1:$B$854,2,FALSE),0.01,IF(VLOOKUP(A400,'Área Sudene Idene'!$A$1:$B$856,2,FALSE)="sudene/idene",0.05,IF(VLOOKUP(Resumo!A400,'IDH-M'!$A$1:$C$857,3,FALSE)&lt;=0.776,0.05,0.1)))</f>
        <v>0.01</v>
      </c>
      <c r="C400" s="21">
        <f>IF(VLOOKUP(A400,FPM!$A$5:$B$858,2,FALSE)/0.8&gt;VLOOKUP(A400,ICMS!$A$1:$B$854,2,FALSE),0.01,IF(VLOOKUP(A400,'Área Sudene Idene'!$A$1:$B$856,2,FALSE)="sudene/idene",0.05,IF(VLOOKUP(Resumo!A400,'IDH-M'!$A$1:$C$857,3,FALSE)&lt;=0.776,0.05,0.1)))</f>
        <v>0.01</v>
      </c>
      <c r="D400" s="21">
        <f t="shared" si="6"/>
        <v>0</v>
      </c>
    </row>
    <row r="401" spans="1:4" hidden="1" x14ac:dyDescent="0.25">
      <c r="A401" s="2" t="s">
        <v>407</v>
      </c>
      <c r="B401" s="1">
        <f>IF(VLOOKUP(A401,FPM!$A$5:$B$858,2,FALSE)&gt;VLOOKUP(A401,ICMS!$A$1:$B$854,2,FALSE),0.01,IF(VLOOKUP(A401,'Área Sudene Idene'!$A$1:$B$856,2,FALSE)="sudene/idene",0.05,IF(VLOOKUP(Resumo!A401,'IDH-M'!$A$1:$C$857,3,FALSE)&lt;=0.776,0.05,0.1)))</f>
        <v>0.01</v>
      </c>
      <c r="C401" s="21">
        <f>IF(VLOOKUP(A401,FPM!$A$5:$B$858,2,FALSE)/0.8&gt;VLOOKUP(A401,ICMS!$A$1:$B$854,2,FALSE),0.01,IF(VLOOKUP(A401,'Área Sudene Idene'!$A$1:$B$856,2,FALSE)="sudene/idene",0.05,IF(VLOOKUP(Resumo!A401,'IDH-M'!$A$1:$C$857,3,FALSE)&lt;=0.776,0.05,0.1)))</f>
        <v>0.01</v>
      </c>
      <c r="D401" s="21">
        <f t="shared" si="6"/>
        <v>0</v>
      </c>
    </row>
    <row r="402" spans="1:4" hidden="1" x14ac:dyDescent="0.25">
      <c r="A402" s="2" t="s">
        <v>408</v>
      </c>
      <c r="B402" s="1">
        <f>IF(VLOOKUP(A402,FPM!$A$5:$B$858,2,FALSE)&gt;VLOOKUP(A402,ICMS!$A$1:$B$854,2,FALSE),0.01,IF(VLOOKUP(A402,'Área Sudene Idene'!$A$1:$B$856,2,FALSE)="sudene/idene",0.05,IF(VLOOKUP(Resumo!A402,'IDH-M'!$A$1:$C$857,3,FALSE)&lt;=0.776,0.05,0.1)))</f>
        <v>0.01</v>
      </c>
      <c r="C402" s="21">
        <f>IF(VLOOKUP(A402,FPM!$A$5:$B$858,2,FALSE)/0.8&gt;VLOOKUP(A402,ICMS!$A$1:$B$854,2,FALSE),0.01,IF(VLOOKUP(A402,'Área Sudene Idene'!$A$1:$B$856,2,FALSE)="sudene/idene",0.05,IF(VLOOKUP(Resumo!A402,'IDH-M'!$A$1:$C$857,3,FALSE)&lt;=0.776,0.05,0.1)))</f>
        <v>0.01</v>
      </c>
      <c r="D402" s="21">
        <f t="shared" si="6"/>
        <v>0</v>
      </c>
    </row>
    <row r="403" spans="1:4" hidden="1" x14ac:dyDescent="0.25">
      <c r="A403" s="2" t="s">
        <v>409</v>
      </c>
      <c r="B403" s="1">
        <f>IF(VLOOKUP(A403,FPM!$A$5:$B$858,2,FALSE)&gt;VLOOKUP(A403,ICMS!$A$1:$B$854,2,FALSE),0.01,IF(VLOOKUP(A403,'Área Sudene Idene'!$A$1:$B$856,2,FALSE)="sudene/idene",0.05,IF(VLOOKUP(Resumo!A403,'IDH-M'!$A$1:$C$857,3,FALSE)&lt;=0.776,0.05,0.1)))</f>
        <v>0.05</v>
      </c>
      <c r="C403" s="21">
        <f>IF(VLOOKUP(A403,FPM!$A$5:$B$858,2,FALSE)/0.8&gt;VLOOKUP(A403,ICMS!$A$1:$B$854,2,FALSE),0.01,IF(VLOOKUP(A403,'Área Sudene Idene'!$A$1:$B$856,2,FALSE)="sudene/idene",0.05,IF(VLOOKUP(Resumo!A403,'IDH-M'!$A$1:$C$857,3,FALSE)&lt;=0.776,0.05,0.1)))</f>
        <v>0.05</v>
      </c>
      <c r="D403" s="21">
        <f t="shared" si="6"/>
        <v>0</v>
      </c>
    </row>
    <row r="404" spans="1:4" hidden="1" x14ac:dyDescent="0.25">
      <c r="A404" s="2" t="s">
        <v>410</v>
      </c>
      <c r="B404" s="1">
        <f>IF(VLOOKUP(A404,FPM!$A$5:$B$858,2,FALSE)&gt;VLOOKUP(A404,ICMS!$A$1:$B$854,2,FALSE),0.01,IF(VLOOKUP(A404,'Área Sudene Idene'!$A$1:$B$856,2,FALSE)="sudene/idene",0.05,IF(VLOOKUP(Resumo!A404,'IDH-M'!$A$1:$C$857,3,FALSE)&lt;=0.776,0.05,0.1)))</f>
        <v>0.01</v>
      </c>
      <c r="C404" s="21">
        <f>IF(VLOOKUP(A404,FPM!$A$5:$B$858,2,FALSE)/0.8&gt;VLOOKUP(A404,ICMS!$A$1:$B$854,2,FALSE),0.01,IF(VLOOKUP(A404,'Área Sudene Idene'!$A$1:$B$856,2,FALSE)="sudene/idene",0.05,IF(VLOOKUP(Resumo!A404,'IDH-M'!$A$1:$C$857,3,FALSE)&lt;=0.776,0.05,0.1)))</f>
        <v>0.01</v>
      </c>
      <c r="D404" s="21">
        <f t="shared" si="6"/>
        <v>0</v>
      </c>
    </row>
    <row r="405" spans="1:4" hidden="1" x14ac:dyDescent="0.25">
      <c r="A405" s="2" t="s">
        <v>411</v>
      </c>
      <c r="B405" s="1">
        <f>IF(VLOOKUP(A405,FPM!$A$5:$B$858,2,FALSE)&gt;VLOOKUP(A405,ICMS!$A$1:$B$854,2,FALSE),0.01,IF(VLOOKUP(A405,'Área Sudene Idene'!$A$1:$B$856,2,FALSE)="sudene/idene",0.05,IF(VLOOKUP(Resumo!A405,'IDH-M'!$A$1:$C$857,3,FALSE)&lt;=0.776,0.05,0.1)))</f>
        <v>0.01</v>
      </c>
      <c r="C405" s="21">
        <f>IF(VLOOKUP(A405,FPM!$A$5:$B$858,2,FALSE)/0.8&gt;VLOOKUP(A405,ICMS!$A$1:$B$854,2,FALSE),0.01,IF(VLOOKUP(A405,'Área Sudene Idene'!$A$1:$B$856,2,FALSE)="sudene/idene",0.05,IF(VLOOKUP(Resumo!A405,'IDH-M'!$A$1:$C$857,3,FALSE)&lt;=0.776,0.05,0.1)))</f>
        <v>0.01</v>
      </c>
      <c r="D405" s="21">
        <f t="shared" si="6"/>
        <v>0</v>
      </c>
    </row>
    <row r="406" spans="1:4" hidden="1" x14ac:dyDescent="0.25">
      <c r="A406" s="2" t="s">
        <v>412</v>
      </c>
      <c r="B406" s="1">
        <f>IF(VLOOKUP(A406,FPM!$A$5:$B$858,2,FALSE)&gt;VLOOKUP(A406,ICMS!$A$1:$B$854,2,FALSE),0.01,IF(VLOOKUP(A406,'Área Sudene Idene'!$A$1:$B$856,2,FALSE)="sudene/idene",0.05,IF(VLOOKUP(Resumo!A406,'IDH-M'!$A$1:$C$857,3,FALSE)&lt;=0.776,0.05,0.1)))</f>
        <v>0.01</v>
      </c>
      <c r="C406" s="21">
        <f>IF(VLOOKUP(A406,FPM!$A$5:$B$858,2,FALSE)/0.8&gt;VLOOKUP(A406,ICMS!$A$1:$B$854,2,FALSE),0.01,IF(VLOOKUP(A406,'Área Sudene Idene'!$A$1:$B$856,2,FALSE)="sudene/idene",0.05,IF(VLOOKUP(Resumo!A406,'IDH-M'!$A$1:$C$857,3,FALSE)&lt;=0.776,0.05,0.1)))</f>
        <v>0.01</v>
      </c>
      <c r="D406" s="21">
        <f t="shared" si="6"/>
        <v>0</v>
      </c>
    </row>
    <row r="407" spans="1:4" hidden="1" x14ac:dyDescent="0.25">
      <c r="A407" s="2" t="s">
        <v>413</v>
      </c>
      <c r="B407" s="1">
        <f>IF(VLOOKUP(A407,FPM!$A$5:$B$858,2,FALSE)&gt;VLOOKUP(A407,ICMS!$A$1:$B$854,2,FALSE),0.01,IF(VLOOKUP(A407,'Área Sudene Idene'!$A$1:$B$856,2,FALSE)="sudene/idene",0.05,IF(VLOOKUP(Resumo!A407,'IDH-M'!$A$1:$C$857,3,FALSE)&lt;=0.776,0.05,0.1)))</f>
        <v>0.01</v>
      </c>
      <c r="C407" s="21">
        <f>IF(VLOOKUP(A407,FPM!$A$5:$B$858,2,FALSE)/0.8&gt;VLOOKUP(A407,ICMS!$A$1:$B$854,2,FALSE),0.01,IF(VLOOKUP(A407,'Área Sudene Idene'!$A$1:$B$856,2,FALSE)="sudene/idene",0.05,IF(VLOOKUP(Resumo!A407,'IDH-M'!$A$1:$C$857,3,FALSE)&lt;=0.776,0.05,0.1)))</f>
        <v>0.01</v>
      </c>
      <c r="D407" s="21">
        <f t="shared" si="6"/>
        <v>0</v>
      </c>
    </row>
    <row r="408" spans="1:4" hidden="1" x14ac:dyDescent="0.25">
      <c r="A408" s="2" t="s">
        <v>414</v>
      </c>
      <c r="B408" s="1">
        <f>IF(VLOOKUP(A408,FPM!$A$5:$B$858,2,FALSE)&gt;VLOOKUP(A408,ICMS!$A$1:$B$854,2,FALSE),0.01,IF(VLOOKUP(A408,'Área Sudene Idene'!$A$1:$B$856,2,FALSE)="sudene/idene",0.05,IF(VLOOKUP(Resumo!A408,'IDH-M'!$A$1:$C$857,3,FALSE)&lt;=0.776,0.05,0.1)))</f>
        <v>0.01</v>
      </c>
      <c r="C408" s="21">
        <f>IF(VLOOKUP(A408,FPM!$A$5:$B$858,2,FALSE)/0.8&gt;VLOOKUP(A408,ICMS!$A$1:$B$854,2,FALSE),0.01,IF(VLOOKUP(A408,'Área Sudene Idene'!$A$1:$B$856,2,FALSE)="sudene/idene",0.05,IF(VLOOKUP(Resumo!A408,'IDH-M'!$A$1:$C$857,3,FALSE)&lt;=0.776,0.05,0.1)))</f>
        <v>0.01</v>
      </c>
      <c r="D408" s="21">
        <f t="shared" si="6"/>
        <v>0</v>
      </c>
    </row>
    <row r="409" spans="1:4" hidden="1" x14ac:dyDescent="0.25">
      <c r="A409" s="2" t="s">
        <v>415</v>
      </c>
      <c r="B409" s="1">
        <f>IF(VLOOKUP(A409,FPM!$A$5:$B$858,2,FALSE)&gt;VLOOKUP(A409,ICMS!$A$1:$B$854,2,FALSE),0.01,IF(VLOOKUP(A409,'Área Sudene Idene'!$A$1:$B$856,2,FALSE)="sudene/idene",0.05,IF(VLOOKUP(Resumo!A409,'IDH-M'!$A$1:$C$857,3,FALSE)&lt;=0.776,0.05,0.1)))</f>
        <v>0.01</v>
      </c>
      <c r="C409" s="21">
        <f>IF(VLOOKUP(A409,FPM!$A$5:$B$858,2,FALSE)/0.8&gt;VLOOKUP(A409,ICMS!$A$1:$B$854,2,FALSE),0.01,IF(VLOOKUP(A409,'Área Sudene Idene'!$A$1:$B$856,2,FALSE)="sudene/idene",0.05,IF(VLOOKUP(Resumo!A409,'IDH-M'!$A$1:$C$857,3,FALSE)&lt;=0.776,0.05,0.1)))</f>
        <v>0.01</v>
      </c>
      <c r="D409" s="21">
        <f t="shared" si="6"/>
        <v>0</v>
      </c>
    </row>
    <row r="410" spans="1:4" hidden="1" x14ac:dyDescent="0.25">
      <c r="A410" s="2" t="s">
        <v>416</v>
      </c>
      <c r="B410" s="1">
        <f>IF(VLOOKUP(A410,FPM!$A$5:$B$858,2,FALSE)&gt;VLOOKUP(A410,ICMS!$A$1:$B$854,2,FALSE),0.01,IF(VLOOKUP(A410,'Área Sudene Idene'!$A$1:$B$856,2,FALSE)="sudene/idene",0.05,IF(VLOOKUP(Resumo!A410,'IDH-M'!$A$1:$C$857,3,FALSE)&lt;=0.776,0.05,0.1)))</f>
        <v>0.01</v>
      </c>
      <c r="C410" s="21">
        <f>IF(VLOOKUP(A410,FPM!$A$5:$B$858,2,FALSE)/0.8&gt;VLOOKUP(A410,ICMS!$A$1:$B$854,2,FALSE),0.01,IF(VLOOKUP(A410,'Área Sudene Idene'!$A$1:$B$856,2,FALSE)="sudene/idene",0.05,IF(VLOOKUP(Resumo!A410,'IDH-M'!$A$1:$C$857,3,FALSE)&lt;=0.776,0.05,0.1)))</f>
        <v>0.01</v>
      </c>
      <c r="D410" s="21">
        <f t="shared" si="6"/>
        <v>0</v>
      </c>
    </row>
    <row r="411" spans="1:4" hidden="1" x14ac:dyDescent="0.25">
      <c r="A411" s="2" t="s">
        <v>417</v>
      </c>
      <c r="B411" s="1">
        <f>IF(VLOOKUP(A411,FPM!$A$5:$B$858,2,FALSE)&gt;VLOOKUP(A411,ICMS!$A$1:$B$854,2,FALSE),0.01,IF(VLOOKUP(A411,'Área Sudene Idene'!$A$1:$B$856,2,FALSE)="sudene/idene",0.05,IF(VLOOKUP(Resumo!A411,'IDH-M'!$A$1:$C$857,3,FALSE)&lt;=0.776,0.05,0.1)))</f>
        <v>0.01</v>
      </c>
      <c r="C411" s="21">
        <f>IF(VLOOKUP(A411,FPM!$A$5:$B$858,2,FALSE)/0.8&gt;VLOOKUP(A411,ICMS!$A$1:$B$854,2,FALSE),0.01,IF(VLOOKUP(A411,'Área Sudene Idene'!$A$1:$B$856,2,FALSE)="sudene/idene",0.05,IF(VLOOKUP(Resumo!A411,'IDH-M'!$A$1:$C$857,3,FALSE)&lt;=0.776,0.05,0.1)))</f>
        <v>0.01</v>
      </c>
      <c r="D411" s="21">
        <f t="shared" si="6"/>
        <v>0</v>
      </c>
    </row>
    <row r="412" spans="1:4" hidden="1" x14ac:dyDescent="0.25">
      <c r="A412" s="2" t="s">
        <v>418</v>
      </c>
      <c r="B412" s="1">
        <f>IF(VLOOKUP(A412,FPM!$A$5:$B$858,2,FALSE)&gt;VLOOKUP(A412,ICMS!$A$1:$B$854,2,FALSE),0.01,IF(VLOOKUP(A412,'Área Sudene Idene'!$A$1:$B$856,2,FALSE)="sudene/idene",0.05,IF(VLOOKUP(Resumo!A412,'IDH-M'!$A$1:$C$857,3,FALSE)&lt;=0.776,0.05,0.1)))</f>
        <v>0.05</v>
      </c>
      <c r="C412" s="21">
        <f>IF(VLOOKUP(A412,FPM!$A$5:$B$858,2,FALSE)/0.8&gt;VLOOKUP(A412,ICMS!$A$1:$B$854,2,FALSE),0.01,IF(VLOOKUP(A412,'Área Sudene Idene'!$A$1:$B$856,2,FALSE)="sudene/idene",0.05,IF(VLOOKUP(Resumo!A412,'IDH-M'!$A$1:$C$857,3,FALSE)&lt;=0.776,0.05,0.1)))</f>
        <v>0.05</v>
      </c>
      <c r="D412" s="21">
        <f t="shared" si="6"/>
        <v>0</v>
      </c>
    </row>
    <row r="413" spans="1:4" hidden="1" x14ac:dyDescent="0.25">
      <c r="A413" s="2" t="s">
        <v>419</v>
      </c>
      <c r="B413" s="1">
        <f>IF(VLOOKUP(A413,FPM!$A$5:$B$858,2,FALSE)&gt;VLOOKUP(A413,ICMS!$A$1:$B$854,2,FALSE),0.01,IF(VLOOKUP(A413,'Área Sudene Idene'!$A$1:$B$856,2,FALSE)="sudene/idene",0.05,IF(VLOOKUP(Resumo!A413,'IDH-M'!$A$1:$C$857,3,FALSE)&lt;=0.776,0.05,0.1)))</f>
        <v>0.05</v>
      </c>
      <c r="C413" s="21">
        <f>IF(VLOOKUP(A413,FPM!$A$5:$B$858,2,FALSE)/0.8&gt;VLOOKUP(A413,ICMS!$A$1:$B$854,2,FALSE),0.01,IF(VLOOKUP(A413,'Área Sudene Idene'!$A$1:$B$856,2,FALSE)="sudene/idene",0.05,IF(VLOOKUP(Resumo!A413,'IDH-M'!$A$1:$C$857,3,FALSE)&lt;=0.776,0.05,0.1)))</f>
        <v>0.01</v>
      </c>
      <c r="D413" s="21">
        <f t="shared" si="6"/>
        <v>0.04</v>
      </c>
    </row>
    <row r="414" spans="1:4" hidden="1" x14ac:dyDescent="0.25">
      <c r="A414" s="2" t="s">
        <v>420</v>
      </c>
      <c r="B414" s="1">
        <f>IF(VLOOKUP(A414,FPM!$A$5:$B$858,2,FALSE)&gt;VLOOKUP(A414,ICMS!$A$1:$B$854,2,FALSE),0.01,IF(VLOOKUP(A414,'Área Sudene Idene'!$A$1:$B$856,2,FALSE)="sudene/idene",0.05,IF(VLOOKUP(Resumo!A414,'IDH-M'!$A$1:$C$857,3,FALSE)&lt;=0.776,0.05,0.1)))</f>
        <v>0.01</v>
      </c>
      <c r="C414" s="21">
        <f>IF(VLOOKUP(A414,FPM!$A$5:$B$858,2,FALSE)/0.8&gt;VLOOKUP(A414,ICMS!$A$1:$B$854,2,FALSE),0.01,IF(VLOOKUP(A414,'Área Sudene Idene'!$A$1:$B$856,2,FALSE)="sudene/idene",0.05,IF(VLOOKUP(Resumo!A414,'IDH-M'!$A$1:$C$857,3,FALSE)&lt;=0.776,0.05,0.1)))</f>
        <v>0.01</v>
      </c>
      <c r="D414" s="21">
        <f t="shared" si="6"/>
        <v>0</v>
      </c>
    </row>
    <row r="415" spans="1:4" hidden="1" x14ac:dyDescent="0.25">
      <c r="A415" s="2" t="s">
        <v>421</v>
      </c>
      <c r="B415" s="1">
        <f>IF(VLOOKUP(A415,FPM!$A$5:$B$858,2,FALSE)&gt;VLOOKUP(A415,ICMS!$A$1:$B$854,2,FALSE),0.01,IF(VLOOKUP(A415,'Área Sudene Idene'!$A$1:$B$856,2,FALSE)="sudene/idene",0.05,IF(VLOOKUP(Resumo!A415,'IDH-M'!$A$1:$C$857,3,FALSE)&lt;=0.776,0.05,0.1)))</f>
        <v>0.01</v>
      </c>
      <c r="C415" s="21">
        <f>IF(VLOOKUP(A415,FPM!$A$5:$B$858,2,FALSE)/0.8&gt;VLOOKUP(A415,ICMS!$A$1:$B$854,2,FALSE),0.01,IF(VLOOKUP(A415,'Área Sudene Idene'!$A$1:$B$856,2,FALSE)="sudene/idene",0.05,IF(VLOOKUP(Resumo!A415,'IDH-M'!$A$1:$C$857,3,FALSE)&lt;=0.776,0.05,0.1)))</f>
        <v>0.01</v>
      </c>
      <c r="D415" s="21">
        <f t="shared" si="6"/>
        <v>0</v>
      </c>
    </row>
    <row r="416" spans="1:4" hidden="1" x14ac:dyDescent="0.25">
      <c r="A416" s="2" t="s">
        <v>422</v>
      </c>
      <c r="B416" s="1">
        <f>IF(VLOOKUP(A416,FPM!$A$5:$B$858,2,FALSE)&gt;VLOOKUP(A416,ICMS!$A$1:$B$854,2,FALSE),0.01,IF(VLOOKUP(A416,'Área Sudene Idene'!$A$1:$B$856,2,FALSE)="sudene/idene",0.05,IF(VLOOKUP(Resumo!A416,'IDH-M'!$A$1:$C$857,3,FALSE)&lt;=0.776,0.05,0.1)))</f>
        <v>0.01</v>
      </c>
      <c r="C416" s="21">
        <f>IF(VLOOKUP(A416,FPM!$A$5:$B$858,2,FALSE)/0.8&gt;VLOOKUP(A416,ICMS!$A$1:$B$854,2,FALSE),0.01,IF(VLOOKUP(A416,'Área Sudene Idene'!$A$1:$B$856,2,FALSE)="sudene/idene",0.05,IF(VLOOKUP(Resumo!A416,'IDH-M'!$A$1:$C$857,3,FALSE)&lt;=0.776,0.05,0.1)))</f>
        <v>0.01</v>
      </c>
      <c r="D416" s="21">
        <f t="shared" si="6"/>
        <v>0</v>
      </c>
    </row>
    <row r="417" spans="1:4" hidden="1" x14ac:dyDescent="0.25">
      <c r="A417" s="2" t="s">
        <v>423</v>
      </c>
      <c r="B417" s="1">
        <f>IF(VLOOKUP(A417,FPM!$A$5:$B$858,2,FALSE)&gt;VLOOKUP(A417,ICMS!$A$1:$B$854,2,FALSE),0.01,IF(VLOOKUP(A417,'Área Sudene Idene'!$A$1:$B$856,2,FALSE)="sudene/idene",0.05,IF(VLOOKUP(Resumo!A417,'IDH-M'!$A$1:$C$857,3,FALSE)&lt;=0.776,0.05,0.1)))</f>
        <v>0.01</v>
      </c>
      <c r="C417" s="21">
        <f>IF(VLOOKUP(A417,FPM!$A$5:$B$858,2,FALSE)/0.8&gt;VLOOKUP(A417,ICMS!$A$1:$B$854,2,FALSE),0.01,IF(VLOOKUP(A417,'Área Sudene Idene'!$A$1:$B$856,2,FALSE)="sudene/idene",0.05,IF(VLOOKUP(Resumo!A417,'IDH-M'!$A$1:$C$857,3,FALSE)&lt;=0.776,0.05,0.1)))</f>
        <v>0.01</v>
      </c>
      <c r="D417" s="21">
        <f t="shared" si="6"/>
        <v>0</v>
      </c>
    </row>
    <row r="418" spans="1:4" hidden="1" x14ac:dyDescent="0.25">
      <c r="A418" s="2" t="s">
        <v>424</v>
      </c>
      <c r="B418" s="1">
        <f>IF(VLOOKUP(A418,FPM!$A$5:$B$858,2,FALSE)&gt;VLOOKUP(A418,ICMS!$A$1:$B$854,2,FALSE),0.01,IF(VLOOKUP(A418,'Área Sudene Idene'!$A$1:$B$856,2,FALSE)="sudene/idene",0.05,IF(VLOOKUP(Resumo!A418,'IDH-M'!$A$1:$C$857,3,FALSE)&lt;=0.776,0.05,0.1)))</f>
        <v>0.01</v>
      </c>
      <c r="C418" s="21">
        <f>IF(VLOOKUP(A418,FPM!$A$5:$B$858,2,FALSE)/0.8&gt;VLOOKUP(A418,ICMS!$A$1:$B$854,2,FALSE),0.01,IF(VLOOKUP(A418,'Área Sudene Idene'!$A$1:$B$856,2,FALSE)="sudene/idene",0.05,IF(VLOOKUP(Resumo!A418,'IDH-M'!$A$1:$C$857,3,FALSE)&lt;=0.776,0.05,0.1)))</f>
        <v>0.01</v>
      </c>
      <c r="D418" s="21">
        <f t="shared" si="6"/>
        <v>0</v>
      </c>
    </row>
    <row r="419" spans="1:4" hidden="1" x14ac:dyDescent="0.25">
      <c r="A419" s="2" t="s">
        <v>425</v>
      </c>
      <c r="B419" s="1">
        <f>IF(VLOOKUP(A419,FPM!$A$5:$B$858,2,FALSE)&gt;VLOOKUP(A419,ICMS!$A$1:$B$854,2,FALSE),0.01,IF(VLOOKUP(A419,'Área Sudene Idene'!$A$1:$B$856,2,FALSE)="sudene/idene",0.05,IF(VLOOKUP(Resumo!A419,'IDH-M'!$A$1:$C$857,3,FALSE)&lt;=0.776,0.05,0.1)))</f>
        <v>0.05</v>
      </c>
      <c r="C419" s="21">
        <f>IF(VLOOKUP(A419,FPM!$A$5:$B$858,2,FALSE)/0.8&gt;VLOOKUP(A419,ICMS!$A$1:$B$854,2,FALSE),0.01,IF(VLOOKUP(A419,'Área Sudene Idene'!$A$1:$B$856,2,FALSE)="sudene/idene",0.05,IF(VLOOKUP(Resumo!A419,'IDH-M'!$A$1:$C$857,3,FALSE)&lt;=0.776,0.05,0.1)))</f>
        <v>0.05</v>
      </c>
      <c r="D419" s="21">
        <f t="shared" si="6"/>
        <v>0</v>
      </c>
    </row>
    <row r="420" spans="1:4" hidden="1" x14ac:dyDescent="0.25">
      <c r="A420" s="2" t="s">
        <v>426</v>
      </c>
      <c r="B420" s="1">
        <f>IF(VLOOKUP(A420,FPM!$A$5:$B$858,2,FALSE)&gt;VLOOKUP(A420,ICMS!$A$1:$B$854,2,FALSE),0.01,IF(VLOOKUP(A420,'Área Sudene Idene'!$A$1:$B$856,2,FALSE)="sudene/idene",0.05,IF(VLOOKUP(Resumo!A420,'IDH-M'!$A$1:$C$857,3,FALSE)&lt;=0.776,0.05,0.1)))</f>
        <v>0.1</v>
      </c>
      <c r="C420" s="21">
        <f>IF(VLOOKUP(A420,FPM!$A$5:$B$858,2,FALSE)/0.8&gt;VLOOKUP(A420,ICMS!$A$1:$B$854,2,FALSE),0.01,IF(VLOOKUP(A420,'Área Sudene Idene'!$A$1:$B$856,2,FALSE)="sudene/idene",0.05,IF(VLOOKUP(Resumo!A420,'IDH-M'!$A$1:$C$857,3,FALSE)&lt;=0.776,0.05,0.1)))</f>
        <v>0.1</v>
      </c>
      <c r="D420" s="21">
        <f t="shared" si="6"/>
        <v>0</v>
      </c>
    </row>
    <row r="421" spans="1:4" hidden="1" x14ac:dyDescent="0.25">
      <c r="A421" s="2" t="s">
        <v>427</v>
      </c>
      <c r="B421" s="1">
        <f>IF(VLOOKUP(A421,FPM!$A$5:$B$858,2,FALSE)&gt;VLOOKUP(A421,ICMS!$A$1:$B$854,2,FALSE),0.01,IF(VLOOKUP(A421,'Área Sudene Idene'!$A$1:$B$856,2,FALSE)="sudene/idene",0.05,IF(VLOOKUP(Resumo!A421,'IDH-M'!$A$1:$C$857,3,FALSE)&lt;=0.776,0.05,0.1)))</f>
        <v>0.01</v>
      </c>
      <c r="C421" s="21">
        <f>IF(VLOOKUP(A421,FPM!$A$5:$B$858,2,FALSE)/0.8&gt;VLOOKUP(A421,ICMS!$A$1:$B$854,2,FALSE),0.01,IF(VLOOKUP(A421,'Área Sudene Idene'!$A$1:$B$856,2,FALSE)="sudene/idene",0.05,IF(VLOOKUP(Resumo!A421,'IDH-M'!$A$1:$C$857,3,FALSE)&lt;=0.776,0.05,0.1)))</f>
        <v>0.01</v>
      </c>
      <c r="D421" s="21">
        <f t="shared" si="6"/>
        <v>0</v>
      </c>
    </row>
    <row r="422" spans="1:4" hidden="1" x14ac:dyDescent="0.25">
      <c r="A422" s="2" t="s">
        <v>428</v>
      </c>
      <c r="B422" s="1">
        <f>IF(VLOOKUP(A422,FPM!$A$5:$B$858,2,FALSE)&gt;VLOOKUP(A422,ICMS!$A$1:$B$854,2,FALSE),0.01,IF(VLOOKUP(A422,'Área Sudene Idene'!$A$1:$B$856,2,FALSE)="sudene/idene",0.05,IF(VLOOKUP(Resumo!A422,'IDH-M'!$A$1:$C$857,3,FALSE)&lt;=0.776,0.05,0.1)))</f>
        <v>0.01</v>
      </c>
      <c r="C422" s="21">
        <f>IF(VLOOKUP(A422,FPM!$A$5:$B$858,2,FALSE)/0.8&gt;VLOOKUP(A422,ICMS!$A$1:$B$854,2,FALSE),0.01,IF(VLOOKUP(A422,'Área Sudene Idene'!$A$1:$B$856,2,FALSE)="sudene/idene",0.05,IF(VLOOKUP(Resumo!A422,'IDH-M'!$A$1:$C$857,3,FALSE)&lt;=0.776,0.05,0.1)))</f>
        <v>0.01</v>
      </c>
      <c r="D422" s="21">
        <f t="shared" si="6"/>
        <v>0</v>
      </c>
    </row>
    <row r="423" spans="1:4" hidden="1" x14ac:dyDescent="0.25">
      <c r="A423" s="2" t="s">
        <v>429</v>
      </c>
      <c r="B423" s="1">
        <f>IF(VLOOKUP(A423,FPM!$A$5:$B$858,2,FALSE)&gt;VLOOKUP(A423,ICMS!$A$1:$B$854,2,FALSE),0.01,IF(VLOOKUP(A423,'Área Sudene Idene'!$A$1:$B$856,2,FALSE)="sudene/idene",0.05,IF(VLOOKUP(Resumo!A423,'IDH-M'!$A$1:$C$857,3,FALSE)&lt;=0.776,0.05,0.1)))</f>
        <v>0.01</v>
      </c>
      <c r="C423" s="21">
        <f>IF(VLOOKUP(A423,FPM!$A$5:$B$858,2,FALSE)/0.8&gt;VLOOKUP(A423,ICMS!$A$1:$B$854,2,FALSE),0.01,IF(VLOOKUP(A423,'Área Sudene Idene'!$A$1:$B$856,2,FALSE)="sudene/idene",0.05,IF(VLOOKUP(Resumo!A423,'IDH-M'!$A$1:$C$857,3,FALSE)&lt;=0.776,0.05,0.1)))</f>
        <v>0.01</v>
      </c>
      <c r="D423" s="21">
        <f t="shared" si="6"/>
        <v>0</v>
      </c>
    </row>
    <row r="424" spans="1:4" hidden="1" x14ac:dyDescent="0.25">
      <c r="A424" s="2" t="s">
        <v>430</v>
      </c>
      <c r="B424" s="1">
        <f>IF(VLOOKUP(A424,FPM!$A$5:$B$858,2,FALSE)&gt;VLOOKUP(A424,ICMS!$A$1:$B$854,2,FALSE),0.01,IF(VLOOKUP(A424,'Área Sudene Idene'!$A$1:$B$856,2,FALSE)="sudene/idene",0.05,IF(VLOOKUP(Resumo!A424,'IDH-M'!$A$1:$C$857,3,FALSE)&lt;=0.776,0.05,0.1)))</f>
        <v>0.01</v>
      </c>
      <c r="C424" s="21">
        <f>IF(VLOOKUP(A424,FPM!$A$5:$B$858,2,FALSE)/0.8&gt;VLOOKUP(A424,ICMS!$A$1:$B$854,2,FALSE),0.01,IF(VLOOKUP(A424,'Área Sudene Idene'!$A$1:$B$856,2,FALSE)="sudene/idene",0.05,IF(VLOOKUP(Resumo!A424,'IDH-M'!$A$1:$C$857,3,FALSE)&lt;=0.776,0.05,0.1)))</f>
        <v>0.01</v>
      </c>
      <c r="D424" s="21">
        <f t="shared" si="6"/>
        <v>0</v>
      </c>
    </row>
    <row r="425" spans="1:4" x14ac:dyDescent="0.25">
      <c r="A425" s="2" t="s">
        <v>431</v>
      </c>
      <c r="B425" s="1">
        <f>IF(VLOOKUP(A425,FPM!$A$5:$B$858,2,FALSE)&gt;VLOOKUP(A425,ICMS!$A$1:$B$854,2,FALSE),0.01,IF(VLOOKUP(A425,'Área Sudene Idene'!$A$1:$B$856,2,FALSE)="sudene/idene",0.05,IF(VLOOKUP(Resumo!A425,'IDH-M'!$A$1:$C$857,3,FALSE)&lt;=0.776,0.05,0.1)))</f>
        <v>0.01</v>
      </c>
      <c r="C425" s="21">
        <f>IF(VLOOKUP(A425,FPM!$A$5:$B$858,2,FALSE)/0.8&gt;VLOOKUP(A425,ICMS!$A$1:$B$854,2,FALSE),0.01,IF(VLOOKUP(A425,'Área Sudene Idene'!$A$1:$B$856,2,FALSE)="sudene/idene",0.05,IF(VLOOKUP(Resumo!A425,'IDH-M'!$A$1:$C$857,3,FALSE)&lt;=0.776,0.05,0.1)))</f>
        <v>0.01</v>
      </c>
      <c r="D425" s="21">
        <f t="shared" si="6"/>
        <v>0</v>
      </c>
    </row>
    <row r="426" spans="1:4" x14ac:dyDescent="0.25">
      <c r="A426" s="2" t="s">
        <v>432</v>
      </c>
      <c r="B426" s="1">
        <f>IF(VLOOKUP(A426,FPM!$A$5:$B$858,2,FALSE)&gt;VLOOKUP(A426,ICMS!$A$1:$B$854,2,FALSE),0.01,IF(VLOOKUP(A426,'Área Sudene Idene'!$A$1:$B$856,2,FALSE)="sudene/idene",0.05,IF(VLOOKUP(Resumo!A426,'IDH-M'!$A$1:$C$857,3,FALSE)&lt;=0.776,0.05,0.1)))</f>
        <v>0.01</v>
      </c>
      <c r="C426" s="21">
        <f>IF(VLOOKUP(A426,FPM!$A$5:$B$858,2,FALSE)/0.8&gt;VLOOKUP(A426,ICMS!$A$1:$B$854,2,FALSE),0.01,IF(VLOOKUP(A426,'Área Sudene Idene'!$A$1:$B$856,2,FALSE)="sudene/idene",0.05,IF(VLOOKUP(Resumo!A426,'IDH-M'!$A$1:$C$857,3,FALSE)&lt;=0.776,0.05,0.1)))</f>
        <v>0.01</v>
      </c>
      <c r="D426" s="21">
        <f t="shared" si="6"/>
        <v>0</v>
      </c>
    </row>
    <row r="427" spans="1:4" hidden="1" x14ac:dyDescent="0.25">
      <c r="A427" s="2" t="s">
        <v>433</v>
      </c>
      <c r="B427" s="1">
        <f>IF(VLOOKUP(A427,FPM!$A$5:$B$858,2,FALSE)&gt;VLOOKUP(A427,ICMS!$A$1:$B$854,2,FALSE),0.01,IF(VLOOKUP(A427,'Área Sudene Idene'!$A$1:$B$856,2,FALSE)="sudene/idene",0.05,IF(VLOOKUP(Resumo!A427,'IDH-M'!$A$1:$C$857,3,FALSE)&lt;=0.776,0.05,0.1)))</f>
        <v>0.01</v>
      </c>
      <c r="C427" s="21">
        <f>IF(VLOOKUP(A427,FPM!$A$5:$B$858,2,FALSE)/0.8&gt;VLOOKUP(A427,ICMS!$A$1:$B$854,2,FALSE),0.01,IF(VLOOKUP(A427,'Área Sudene Idene'!$A$1:$B$856,2,FALSE)="sudene/idene",0.05,IF(VLOOKUP(Resumo!A427,'IDH-M'!$A$1:$C$857,3,FALSE)&lt;=0.776,0.05,0.1)))</f>
        <v>0.01</v>
      </c>
      <c r="D427" s="21">
        <f t="shared" si="6"/>
        <v>0</v>
      </c>
    </row>
    <row r="428" spans="1:4" hidden="1" x14ac:dyDescent="0.25">
      <c r="A428" s="2" t="s">
        <v>434</v>
      </c>
      <c r="B428" s="1">
        <f>IF(VLOOKUP(A428,FPM!$A$5:$B$858,2,FALSE)&gt;VLOOKUP(A428,ICMS!$A$1:$B$854,2,FALSE),0.01,IF(VLOOKUP(A428,'Área Sudene Idene'!$A$1:$B$856,2,FALSE)="sudene/idene",0.05,IF(VLOOKUP(Resumo!A428,'IDH-M'!$A$1:$C$857,3,FALSE)&lt;=0.776,0.05,0.1)))</f>
        <v>0.01</v>
      </c>
      <c r="C428" s="21">
        <f>IF(VLOOKUP(A428,FPM!$A$5:$B$858,2,FALSE)/0.8&gt;VLOOKUP(A428,ICMS!$A$1:$B$854,2,FALSE),0.01,IF(VLOOKUP(A428,'Área Sudene Idene'!$A$1:$B$856,2,FALSE)="sudene/idene",0.05,IF(VLOOKUP(Resumo!A428,'IDH-M'!$A$1:$C$857,3,FALSE)&lt;=0.776,0.05,0.1)))</f>
        <v>0.01</v>
      </c>
      <c r="D428" s="21">
        <f t="shared" si="6"/>
        <v>0</v>
      </c>
    </row>
    <row r="429" spans="1:4" hidden="1" x14ac:dyDescent="0.25">
      <c r="A429" s="2" t="s">
        <v>435</v>
      </c>
      <c r="B429" s="1">
        <f>IF(VLOOKUP(A429,FPM!$A$5:$B$858,2,FALSE)&gt;VLOOKUP(A429,ICMS!$A$1:$B$854,2,FALSE),0.01,IF(VLOOKUP(A429,'Área Sudene Idene'!$A$1:$B$856,2,FALSE)="sudene/idene",0.05,IF(VLOOKUP(Resumo!A429,'IDH-M'!$A$1:$C$857,3,FALSE)&lt;=0.776,0.05,0.1)))</f>
        <v>0.01</v>
      </c>
      <c r="C429" s="21">
        <f>IF(VLOOKUP(A429,FPM!$A$5:$B$858,2,FALSE)/0.8&gt;VLOOKUP(A429,ICMS!$A$1:$B$854,2,FALSE),0.01,IF(VLOOKUP(A429,'Área Sudene Idene'!$A$1:$B$856,2,FALSE)="sudene/idene",0.05,IF(VLOOKUP(Resumo!A429,'IDH-M'!$A$1:$C$857,3,FALSE)&lt;=0.776,0.05,0.1)))</f>
        <v>0.01</v>
      </c>
      <c r="D429" s="21">
        <f t="shared" si="6"/>
        <v>0</v>
      </c>
    </row>
    <row r="430" spans="1:4" x14ac:dyDescent="0.25">
      <c r="A430" s="2" t="s">
        <v>436</v>
      </c>
      <c r="B430" s="1">
        <f>IF(VLOOKUP(A430,FPM!$A$5:$B$858,2,FALSE)&gt;VLOOKUP(A430,ICMS!$A$1:$B$854,2,FALSE),0.01,IF(VLOOKUP(A430,'Área Sudene Idene'!$A$1:$B$856,2,FALSE)="sudene/idene",0.05,IF(VLOOKUP(Resumo!A430,'IDH-M'!$A$1:$C$857,3,FALSE)&lt;=0.776,0.05,0.1)))</f>
        <v>0.01</v>
      </c>
      <c r="C430" s="21">
        <f>IF(VLOOKUP(A430,FPM!$A$5:$B$858,2,FALSE)/0.8&gt;VLOOKUP(A430,ICMS!$A$1:$B$854,2,FALSE),0.01,IF(VLOOKUP(A430,'Área Sudene Idene'!$A$1:$B$856,2,FALSE)="sudene/idene",0.05,IF(VLOOKUP(Resumo!A430,'IDH-M'!$A$1:$C$857,3,FALSE)&lt;=0.776,0.05,0.1)))</f>
        <v>0.01</v>
      </c>
      <c r="D430" s="21">
        <f t="shared" si="6"/>
        <v>0</v>
      </c>
    </row>
    <row r="431" spans="1:4" hidden="1" x14ac:dyDescent="0.25">
      <c r="A431" s="2" t="s">
        <v>437</v>
      </c>
      <c r="B431" s="1">
        <f>IF(VLOOKUP(A431,FPM!$A$5:$B$858,2,FALSE)&gt;VLOOKUP(A431,ICMS!$A$1:$B$854,2,FALSE),0.01,IF(VLOOKUP(A431,'Área Sudene Idene'!$A$1:$B$856,2,FALSE)="sudene/idene",0.05,IF(VLOOKUP(Resumo!A431,'IDH-M'!$A$1:$C$857,3,FALSE)&lt;=0.776,0.05,0.1)))</f>
        <v>0.1</v>
      </c>
      <c r="C431" s="21">
        <f>IF(VLOOKUP(A431,FPM!$A$5:$B$858,2,FALSE)/0.8&gt;VLOOKUP(A431,ICMS!$A$1:$B$854,2,FALSE),0.01,IF(VLOOKUP(A431,'Área Sudene Idene'!$A$1:$B$856,2,FALSE)="sudene/idene",0.05,IF(VLOOKUP(Resumo!A431,'IDH-M'!$A$1:$C$857,3,FALSE)&lt;=0.776,0.05,0.1)))</f>
        <v>0.01</v>
      </c>
      <c r="D431" s="21">
        <f t="shared" si="6"/>
        <v>9.0000000000000011E-2</v>
      </c>
    </row>
    <row r="432" spans="1:4" hidden="1" x14ac:dyDescent="0.25">
      <c r="A432" s="2" t="s">
        <v>438</v>
      </c>
      <c r="B432" s="1">
        <f>IF(VLOOKUP(A432,FPM!$A$5:$B$858,2,FALSE)&gt;VLOOKUP(A432,ICMS!$A$1:$B$854,2,FALSE),0.01,IF(VLOOKUP(A432,'Área Sudene Idene'!$A$1:$B$856,2,FALSE)="sudene/idene",0.05,IF(VLOOKUP(Resumo!A432,'IDH-M'!$A$1:$C$857,3,FALSE)&lt;=0.776,0.05,0.1)))</f>
        <v>0.01</v>
      </c>
      <c r="C432" s="21">
        <f>IF(VLOOKUP(A432,FPM!$A$5:$B$858,2,FALSE)/0.8&gt;VLOOKUP(A432,ICMS!$A$1:$B$854,2,FALSE),0.01,IF(VLOOKUP(A432,'Área Sudene Idene'!$A$1:$B$856,2,FALSE)="sudene/idene",0.05,IF(VLOOKUP(Resumo!A432,'IDH-M'!$A$1:$C$857,3,FALSE)&lt;=0.776,0.05,0.1)))</f>
        <v>0.01</v>
      </c>
      <c r="D432" s="21">
        <f t="shared" si="6"/>
        <v>0</v>
      </c>
    </row>
    <row r="433" spans="1:4" hidden="1" x14ac:dyDescent="0.25">
      <c r="A433" s="2" t="s">
        <v>439</v>
      </c>
      <c r="B433" s="1">
        <f>IF(VLOOKUP(A433,FPM!$A$5:$B$858,2,FALSE)&gt;VLOOKUP(A433,ICMS!$A$1:$B$854,2,FALSE),0.01,IF(VLOOKUP(A433,'Área Sudene Idene'!$A$1:$B$856,2,FALSE)="sudene/idene",0.05,IF(VLOOKUP(Resumo!A433,'IDH-M'!$A$1:$C$857,3,FALSE)&lt;=0.776,0.05,0.1)))</f>
        <v>0.01</v>
      </c>
      <c r="C433" s="21">
        <f>IF(VLOOKUP(A433,FPM!$A$5:$B$858,2,FALSE)/0.8&gt;VLOOKUP(A433,ICMS!$A$1:$B$854,2,FALSE),0.01,IF(VLOOKUP(A433,'Área Sudene Idene'!$A$1:$B$856,2,FALSE)="sudene/idene",0.05,IF(VLOOKUP(Resumo!A433,'IDH-M'!$A$1:$C$857,3,FALSE)&lt;=0.776,0.05,0.1)))</f>
        <v>0.01</v>
      </c>
      <c r="D433" s="21">
        <f t="shared" si="6"/>
        <v>0</v>
      </c>
    </row>
    <row r="434" spans="1:4" hidden="1" x14ac:dyDescent="0.25">
      <c r="A434" s="2" t="s">
        <v>440</v>
      </c>
      <c r="B434" s="1">
        <f>IF(VLOOKUP(A434,FPM!$A$5:$B$858,2,FALSE)&gt;VLOOKUP(A434,ICMS!$A$1:$B$854,2,FALSE),0.01,IF(VLOOKUP(A434,'Área Sudene Idene'!$A$1:$B$856,2,FALSE)="sudene/idene",0.05,IF(VLOOKUP(Resumo!A434,'IDH-M'!$A$1:$C$857,3,FALSE)&lt;=0.776,0.05,0.1)))</f>
        <v>0.01</v>
      </c>
      <c r="C434" s="21">
        <f>IF(VLOOKUP(A434,FPM!$A$5:$B$858,2,FALSE)/0.8&gt;VLOOKUP(A434,ICMS!$A$1:$B$854,2,FALSE),0.01,IF(VLOOKUP(A434,'Área Sudene Idene'!$A$1:$B$856,2,FALSE)="sudene/idene",0.05,IF(VLOOKUP(Resumo!A434,'IDH-M'!$A$1:$C$857,3,FALSE)&lt;=0.776,0.05,0.1)))</f>
        <v>0.01</v>
      </c>
      <c r="D434" s="21">
        <f t="shared" si="6"/>
        <v>0</v>
      </c>
    </row>
    <row r="435" spans="1:4" hidden="1" x14ac:dyDescent="0.25">
      <c r="A435" s="2" t="s">
        <v>441</v>
      </c>
      <c r="B435" s="1">
        <f>IF(VLOOKUP(A435,FPM!$A$5:$B$858,2,FALSE)&gt;VLOOKUP(A435,ICMS!$A$1:$B$854,2,FALSE),0.01,IF(VLOOKUP(A435,'Área Sudene Idene'!$A$1:$B$856,2,FALSE)="sudene/idene",0.05,IF(VLOOKUP(Resumo!A435,'IDH-M'!$A$1:$C$857,3,FALSE)&lt;=0.776,0.05,0.1)))</f>
        <v>0.01</v>
      </c>
      <c r="C435" s="21">
        <f>IF(VLOOKUP(A435,FPM!$A$5:$B$858,2,FALSE)/0.8&gt;VLOOKUP(A435,ICMS!$A$1:$B$854,2,FALSE),0.01,IF(VLOOKUP(A435,'Área Sudene Idene'!$A$1:$B$856,2,FALSE)="sudene/idene",0.05,IF(VLOOKUP(Resumo!A435,'IDH-M'!$A$1:$C$857,3,FALSE)&lt;=0.776,0.05,0.1)))</f>
        <v>0.01</v>
      </c>
      <c r="D435" s="21">
        <f t="shared" si="6"/>
        <v>0</v>
      </c>
    </row>
    <row r="436" spans="1:4" x14ac:dyDescent="0.25">
      <c r="A436" s="2" t="s">
        <v>442</v>
      </c>
      <c r="B436" s="1">
        <f>IF(VLOOKUP(A436,FPM!$A$5:$B$858,2,FALSE)&gt;VLOOKUP(A436,ICMS!$A$1:$B$854,2,FALSE),0.01,IF(VLOOKUP(A436,'Área Sudene Idene'!$A$1:$B$856,2,FALSE)="sudene/idene",0.05,IF(VLOOKUP(Resumo!A436,'IDH-M'!$A$1:$C$857,3,FALSE)&lt;=0.776,0.05,0.1)))</f>
        <v>0.01</v>
      </c>
      <c r="C436" s="21">
        <f>IF(VLOOKUP(A436,FPM!$A$5:$B$858,2,FALSE)/0.8&gt;VLOOKUP(A436,ICMS!$A$1:$B$854,2,FALSE),0.01,IF(VLOOKUP(A436,'Área Sudene Idene'!$A$1:$B$856,2,FALSE)="sudene/idene",0.05,IF(VLOOKUP(Resumo!A436,'IDH-M'!$A$1:$C$857,3,FALSE)&lt;=0.776,0.05,0.1)))</f>
        <v>0.01</v>
      </c>
      <c r="D436" s="21">
        <f t="shared" si="6"/>
        <v>0</v>
      </c>
    </row>
    <row r="437" spans="1:4" hidden="1" x14ac:dyDescent="0.25">
      <c r="A437" s="2" t="s">
        <v>443</v>
      </c>
      <c r="B437" s="1">
        <f>IF(VLOOKUP(A437,FPM!$A$5:$B$858,2,FALSE)&gt;VLOOKUP(A437,ICMS!$A$1:$B$854,2,FALSE),0.01,IF(VLOOKUP(A437,'Área Sudene Idene'!$A$1:$B$856,2,FALSE)="sudene/idene",0.05,IF(VLOOKUP(Resumo!A437,'IDH-M'!$A$1:$C$857,3,FALSE)&lt;=0.776,0.05,0.1)))</f>
        <v>0.01</v>
      </c>
      <c r="C437" s="21">
        <f>IF(VLOOKUP(A437,FPM!$A$5:$B$858,2,FALSE)/0.8&gt;VLOOKUP(A437,ICMS!$A$1:$B$854,2,FALSE),0.01,IF(VLOOKUP(A437,'Área Sudene Idene'!$A$1:$B$856,2,FALSE)="sudene/idene",0.05,IF(VLOOKUP(Resumo!A437,'IDH-M'!$A$1:$C$857,3,FALSE)&lt;=0.776,0.05,0.1)))</f>
        <v>0.01</v>
      </c>
      <c r="D437" s="21">
        <f t="shared" si="6"/>
        <v>0</v>
      </c>
    </row>
    <row r="438" spans="1:4" hidden="1" x14ac:dyDescent="0.25">
      <c r="A438" s="2" t="s">
        <v>444</v>
      </c>
      <c r="B438" s="1">
        <f>IF(VLOOKUP(A438,FPM!$A$5:$B$858,2,FALSE)&gt;VLOOKUP(A438,ICMS!$A$1:$B$854,2,FALSE),0.01,IF(VLOOKUP(A438,'Área Sudene Idene'!$A$1:$B$856,2,FALSE)="sudene/idene",0.05,IF(VLOOKUP(Resumo!A438,'IDH-M'!$A$1:$C$857,3,FALSE)&lt;=0.776,0.05,0.1)))</f>
        <v>0.01</v>
      </c>
      <c r="C438" s="21">
        <f>IF(VLOOKUP(A438,FPM!$A$5:$B$858,2,FALSE)/0.8&gt;VLOOKUP(A438,ICMS!$A$1:$B$854,2,FALSE),0.01,IF(VLOOKUP(A438,'Área Sudene Idene'!$A$1:$B$856,2,FALSE)="sudene/idene",0.05,IF(VLOOKUP(Resumo!A438,'IDH-M'!$A$1:$C$857,3,FALSE)&lt;=0.776,0.05,0.1)))</f>
        <v>0.01</v>
      </c>
      <c r="D438" s="21">
        <f t="shared" si="6"/>
        <v>0</v>
      </c>
    </row>
    <row r="439" spans="1:4" hidden="1" x14ac:dyDescent="0.25">
      <c r="A439" s="2" t="s">
        <v>445</v>
      </c>
      <c r="B439" s="1">
        <f>IF(VLOOKUP(A439,FPM!$A$5:$B$858,2,FALSE)&gt;VLOOKUP(A439,ICMS!$A$1:$B$854,2,FALSE),0.01,IF(VLOOKUP(A439,'Área Sudene Idene'!$A$1:$B$856,2,FALSE)="sudene/idene",0.05,IF(VLOOKUP(Resumo!A439,'IDH-M'!$A$1:$C$857,3,FALSE)&lt;=0.776,0.05,0.1)))</f>
        <v>0.01</v>
      </c>
      <c r="C439" s="21">
        <f>IF(VLOOKUP(A439,FPM!$A$5:$B$858,2,FALSE)/0.8&gt;VLOOKUP(A439,ICMS!$A$1:$B$854,2,FALSE),0.01,IF(VLOOKUP(A439,'Área Sudene Idene'!$A$1:$B$856,2,FALSE)="sudene/idene",0.05,IF(VLOOKUP(Resumo!A439,'IDH-M'!$A$1:$C$857,3,FALSE)&lt;=0.776,0.05,0.1)))</f>
        <v>0.01</v>
      </c>
      <c r="D439" s="21">
        <f t="shared" si="6"/>
        <v>0</v>
      </c>
    </row>
    <row r="440" spans="1:4" hidden="1" x14ac:dyDescent="0.25">
      <c r="A440" s="2" t="s">
        <v>446</v>
      </c>
      <c r="B440" s="1">
        <f>IF(VLOOKUP(A440,FPM!$A$5:$B$858,2,FALSE)&gt;VLOOKUP(A440,ICMS!$A$1:$B$854,2,FALSE),0.01,IF(VLOOKUP(A440,'Área Sudene Idene'!$A$1:$B$856,2,FALSE)="sudene/idene",0.05,IF(VLOOKUP(Resumo!A440,'IDH-M'!$A$1:$C$857,3,FALSE)&lt;=0.776,0.05,0.1)))</f>
        <v>0.01</v>
      </c>
      <c r="C440" s="21">
        <f>IF(VLOOKUP(A440,FPM!$A$5:$B$858,2,FALSE)/0.8&gt;VLOOKUP(A440,ICMS!$A$1:$B$854,2,FALSE),0.01,IF(VLOOKUP(A440,'Área Sudene Idene'!$A$1:$B$856,2,FALSE)="sudene/idene",0.05,IF(VLOOKUP(Resumo!A440,'IDH-M'!$A$1:$C$857,3,FALSE)&lt;=0.776,0.05,0.1)))</f>
        <v>0.01</v>
      </c>
      <c r="D440" s="21">
        <f t="shared" si="6"/>
        <v>0</v>
      </c>
    </row>
    <row r="441" spans="1:4" hidden="1" x14ac:dyDescent="0.25">
      <c r="A441" s="2" t="s">
        <v>447</v>
      </c>
      <c r="B441" s="1">
        <f>IF(VLOOKUP(A441,FPM!$A$5:$B$858,2,FALSE)&gt;VLOOKUP(A441,ICMS!$A$1:$B$854,2,FALSE),0.01,IF(VLOOKUP(A441,'Área Sudene Idene'!$A$1:$B$856,2,FALSE)="sudene/idene",0.05,IF(VLOOKUP(Resumo!A441,'IDH-M'!$A$1:$C$857,3,FALSE)&lt;=0.776,0.05,0.1)))</f>
        <v>0.01</v>
      </c>
      <c r="C441" s="21">
        <f>IF(VLOOKUP(A441,FPM!$A$5:$B$858,2,FALSE)/0.8&gt;VLOOKUP(A441,ICMS!$A$1:$B$854,2,FALSE),0.01,IF(VLOOKUP(A441,'Área Sudene Idene'!$A$1:$B$856,2,FALSE)="sudene/idene",0.05,IF(VLOOKUP(Resumo!A441,'IDH-M'!$A$1:$C$857,3,FALSE)&lt;=0.776,0.05,0.1)))</f>
        <v>0.01</v>
      </c>
      <c r="D441" s="21">
        <f t="shared" si="6"/>
        <v>0</v>
      </c>
    </row>
    <row r="442" spans="1:4" hidden="1" x14ac:dyDescent="0.25">
      <c r="A442" s="2" t="s">
        <v>448</v>
      </c>
      <c r="B442" s="1">
        <f>IF(VLOOKUP(A442,FPM!$A$5:$B$858,2,FALSE)&gt;VLOOKUP(A442,ICMS!$A$1:$B$854,2,FALSE),0.01,IF(VLOOKUP(A442,'Área Sudene Idene'!$A$1:$B$856,2,FALSE)="sudene/idene",0.05,IF(VLOOKUP(Resumo!A442,'IDH-M'!$A$1:$C$857,3,FALSE)&lt;=0.776,0.05,0.1)))</f>
        <v>0.01</v>
      </c>
      <c r="C442" s="21">
        <f>IF(VLOOKUP(A442,FPM!$A$5:$B$858,2,FALSE)/0.8&gt;VLOOKUP(A442,ICMS!$A$1:$B$854,2,FALSE),0.01,IF(VLOOKUP(A442,'Área Sudene Idene'!$A$1:$B$856,2,FALSE)="sudene/idene",0.05,IF(VLOOKUP(Resumo!A442,'IDH-M'!$A$1:$C$857,3,FALSE)&lt;=0.776,0.05,0.1)))</f>
        <v>0.01</v>
      </c>
      <c r="D442" s="21">
        <f t="shared" si="6"/>
        <v>0</v>
      </c>
    </row>
    <row r="443" spans="1:4" hidden="1" x14ac:dyDescent="0.25">
      <c r="A443" s="2" t="s">
        <v>449</v>
      </c>
      <c r="B443" s="1">
        <f>IF(VLOOKUP(A443,FPM!$A$5:$B$858,2,FALSE)&gt;VLOOKUP(A443,ICMS!$A$1:$B$854,2,FALSE),0.01,IF(VLOOKUP(A443,'Área Sudene Idene'!$A$1:$B$856,2,FALSE)="sudene/idene",0.05,IF(VLOOKUP(Resumo!A443,'IDH-M'!$A$1:$C$857,3,FALSE)&lt;=0.776,0.05,0.1)))</f>
        <v>0.05</v>
      </c>
      <c r="C443" s="21">
        <f>IF(VLOOKUP(A443,FPM!$A$5:$B$858,2,FALSE)/0.8&gt;VLOOKUP(A443,ICMS!$A$1:$B$854,2,FALSE),0.01,IF(VLOOKUP(A443,'Área Sudene Idene'!$A$1:$B$856,2,FALSE)="sudene/idene",0.05,IF(VLOOKUP(Resumo!A443,'IDH-M'!$A$1:$C$857,3,FALSE)&lt;=0.776,0.05,0.1)))</f>
        <v>0.05</v>
      </c>
      <c r="D443" s="21">
        <f t="shared" si="6"/>
        <v>0</v>
      </c>
    </row>
    <row r="444" spans="1:4" hidden="1" x14ac:dyDescent="0.25">
      <c r="A444" s="2" t="s">
        <v>450</v>
      </c>
      <c r="B444" s="1">
        <f>IF(VLOOKUP(A444,FPM!$A$5:$B$858,2,FALSE)&gt;VLOOKUP(A444,ICMS!$A$1:$B$854,2,FALSE),0.01,IF(VLOOKUP(A444,'Área Sudene Idene'!$A$1:$B$856,2,FALSE)="sudene/idene",0.05,IF(VLOOKUP(Resumo!A444,'IDH-M'!$A$1:$C$857,3,FALSE)&lt;=0.776,0.05,0.1)))</f>
        <v>0.01</v>
      </c>
      <c r="C444" s="21">
        <f>IF(VLOOKUP(A444,FPM!$A$5:$B$858,2,FALSE)/0.8&gt;VLOOKUP(A444,ICMS!$A$1:$B$854,2,FALSE),0.01,IF(VLOOKUP(A444,'Área Sudene Idene'!$A$1:$B$856,2,FALSE)="sudene/idene",0.05,IF(VLOOKUP(Resumo!A444,'IDH-M'!$A$1:$C$857,3,FALSE)&lt;=0.776,0.05,0.1)))</f>
        <v>0.01</v>
      </c>
      <c r="D444" s="21">
        <f t="shared" si="6"/>
        <v>0</v>
      </c>
    </row>
    <row r="445" spans="1:4" hidden="1" x14ac:dyDescent="0.25">
      <c r="A445" s="2" t="s">
        <v>451</v>
      </c>
      <c r="B445" s="1">
        <f>IF(VLOOKUP(A445,FPM!$A$5:$B$858,2,FALSE)&gt;VLOOKUP(A445,ICMS!$A$1:$B$854,2,FALSE),0.01,IF(VLOOKUP(A445,'Área Sudene Idene'!$A$1:$B$856,2,FALSE)="sudene/idene",0.05,IF(VLOOKUP(Resumo!A445,'IDH-M'!$A$1:$C$857,3,FALSE)&lt;=0.776,0.05,0.1)))</f>
        <v>0.01</v>
      </c>
      <c r="C445" s="21">
        <f>IF(VLOOKUP(A445,FPM!$A$5:$B$858,2,FALSE)/0.8&gt;VLOOKUP(A445,ICMS!$A$1:$B$854,2,FALSE),0.01,IF(VLOOKUP(A445,'Área Sudene Idene'!$A$1:$B$856,2,FALSE)="sudene/idene",0.05,IF(VLOOKUP(Resumo!A445,'IDH-M'!$A$1:$C$857,3,FALSE)&lt;=0.776,0.05,0.1)))</f>
        <v>0.01</v>
      </c>
      <c r="D445" s="21">
        <f t="shared" si="6"/>
        <v>0</v>
      </c>
    </row>
    <row r="446" spans="1:4" hidden="1" x14ac:dyDescent="0.25">
      <c r="A446" s="2" t="s">
        <v>452</v>
      </c>
      <c r="B446" s="1">
        <f>IF(VLOOKUP(A446,FPM!$A$5:$B$858,2,FALSE)&gt;VLOOKUP(A446,ICMS!$A$1:$B$854,2,FALSE),0.01,IF(VLOOKUP(A446,'Área Sudene Idene'!$A$1:$B$856,2,FALSE)="sudene/idene",0.05,IF(VLOOKUP(Resumo!A446,'IDH-M'!$A$1:$C$857,3,FALSE)&lt;=0.776,0.05,0.1)))</f>
        <v>0.01</v>
      </c>
      <c r="C446" s="21">
        <f>IF(VLOOKUP(A446,FPM!$A$5:$B$858,2,FALSE)/0.8&gt;VLOOKUP(A446,ICMS!$A$1:$B$854,2,FALSE),0.01,IF(VLOOKUP(A446,'Área Sudene Idene'!$A$1:$B$856,2,FALSE)="sudene/idene",0.05,IF(VLOOKUP(Resumo!A446,'IDH-M'!$A$1:$C$857,3,FALSE)&lt;=0.776,0.05,0.1)))</f>
        <v>0.01</v>
      </c>
      <c r="D446" s="21">
        <f t="shared" si="6"/>
        <v>0</v>
      </c>
    </row>
    <row r="447" spans="1:4" hidden="1" x14ac:dyDescent="0.25">
      <c r="A447" s="2" t="s">
        <v>453</v>
      </c>
      <c r="B447" s="1">
        <f>IF(VLOOKUP(A447,FPM!$A$5:$B$858,2,FALSE)&gt;VLOOKUP(A447,ICMS!$A$1:$B$854,2,FALSE),0.01,IF(VLOOKUP(A447,'Área Sudene Idene'!$A$1:$B$856,2,FALSE)="sudene/idene",0.05,IF(VLOOKUP(Resumo!A447,'IDH-M'!$A$1:$C$857,3,FALSE)&lt;=0.776,0.05,0.1)))</f>
        <v>0.01</v>
      </c>
      <c r="C447" s="21">
        <f>IF(VLOOKUP(A447,FPM!$A$5:$B$858,2,FALSE)/0.8&gt;VLOOKUP(A447,ICMS!$A$1:$B$854,2,FALSE),0.01,IF(VLOOKUP(A447,'Área Sudene Idene'!$A$1:$B$856,2,FALSE)="sudene/idene",0.05,IF(VLOOKUP(Resumo!A447,'IDH-M'!$A$1:$C$857,3,FALSE)&lt;=0.776,0.05,0.1)))</f>
        <v>0.01</v>
      </c>
      <c r="D447" s="21">
        <f t="shared" si="6"/>
        <v>0</v>
      </c>
    </row>
    <row r="448" spans="1:4" hidden="1" x14ac:dyDescent="0.25">
      <c r="A448" s="2" t="s">
        <v>454</v>
      </c>
      <c r="B448" s="1">
        <f>IF(VLOOKUP(A448,FPM!$A$5:$B$858,2,FALSE)&gt;VLOOKUP(A448,ICMS!$A$1:$B$854,2,FALSE),0.01,IF(VLOOKUP(A448,'Área Sudene Idene'!$A$1:$B$856,2,FALSE)="sudene/idene",0.05,IF(VLOOKUP(Resumo!A448,'IDH-M'!$A$1:$C$857,3,FALSE)&lt;=0.776,0.05,0.1)))</f>
        <v>0.01</v>
      </c>
      <c r="C448" s="21">
        <f>IF(VLOOKUP(A448,FPM!$A$5:$B$858,2,FALSE)/0.8&gt;VLOOKUP(A448,ICMS!$A$1:$B$854,2,FALSE),0.01,IF(VLOOKUP(A448,'Área Sudene Idene'!$A$1:$B$856,2,FALSE)="sudene/idene",0.05,IF(VLOOKUP(Resumo!A448,'IDH-M'!$A$1:$C$857,3,FALSE)&lt;=0.776,0.05,0.1)))</f>
        <v>0.01</v>
      </c>
      <c r="D448" s="21">
        <f t="shared" si="6"/>
        <v>0</v>
      </c>
    </row>
    <row r="449" spans="1:4" hidden="1" x14ac:dyDescent="0.25">
      <c r="A449" s="2" t="s">
        <v>455</v>
      </c>
      <c r="B449" s="1">
        <f>IF(VLOOKUP(A449,FPM!$A$5:$B$858,2,FALSE)&gt;VLOOKUP(A449,ICMS!$A$1:$B$854,2,FALSE),0.01,IF(VLOOKUP(A449,'Área Sudene Idene'!$A$1:$B$856,2,FALSE)="sudene/idene",0.05,IF(VLOOKUP(Resumo!A449,'IDH-M'!$A$1:$C$857,3,FALSE)&lt;=0.776,0.05,0.1)))</f>
        <v>0.01</v>
      </c>
      <c r="C449" s="21">
        <f>IF(VLOOKUP(A449,FPM!$A$5:$B$858,2,FALSE)/0.8&gt;VLOOKUP(A449,ICMS!$A$1:$B$854,2,FALSE),0.01,IF(VLOOKUP(A449,'Área Sudene Idene'!$A$1:$B$856,2,FALSE)="sudene/idene",0.05,IF(VLOOKUP(Resumo!A449,'IDH-M'!$A$1:$C$857,3,FALSE)&lt;=0.776,0.05,0.1)))</f>
        <v>0.01</v>
      </c>
      <c r="D449" s="21">
        <f t="shared" si="6"/>
        <v>0</v>
      </c>
    </row>
    <row r="450" spans="1:4" x14ac:dyDescent="0.25">
      <c r="A450" s="2" t="s">
        <v>456</v>
      </c>
      <c r="B450" s="1">
        <f>IF(VLOOKUP(A450,FPM!$A$5:$B$858,2,FALSE)&gt;VLOOKUP(A450,ICMS!$A$1:$B$854,2,FALSE),0.01,IF(VLOOKUP(A450,'Área Sudene Idene'!$A$1:$B$856,2,FALSE)="sudene/idene",0.05,IF(VLOOKUP(Resumo!A450,'IDH-M'!$A$1:$C$857,3,FALSE)&lt;=0.776,0.05,0.1)))</f>
        <v>0.01</v>
      </c>
      <c r="C450" s="21">
        <f>IF(VLOOKUP(A450,FPM!$A$5:$B$858,2,FALSE)/0.8&gt;VLOOKUP(A450,ICMS!$A$1:$B$854,2,FALSE),0.01,IF(VLOOKUP(A450,'Área Sudene Idene'!$A$1:$B$856,2,FALSE)="sudene/idene",0.05,IF(VLOOKUP(Resumo!A450,'IDH-M'!$A$1:$C$857,3,FALSE)&lt;=0.776,0.05,0.1)))</f>
        <v>0.01</v>
      </c>
      <c r="D450" s="21">
        <f t="shared" si="6"/>
        <v>0</v>
      </c>
    </row>
    <row r="451" spans="1:4" hidden="1" x14ac:dyDescent="0.25">
      <c r="A451" s="2" t="s">
        <v>457</v>
      </c>
      <c r="B451" s="1">
        <f>IF(VLOOKUP(A451,FPM!$A$5:$B$858,2,FALSE)&gt;VLOOKUP(A451,ICMS!$A$1:$B$854,2,FALSE),0.01,IF(VLOOKUP(A451,'Área Sudene Idene'!$A$1:$B$856,2,FALSE)="sudene/idene",0.05,IF(VLOOKUP(Resumo!A451,'IDH-M'!$A$1:$C$857,3,FALSE)&lt;=0.776,0.05,0.1)))</f>
        <v>0.01</v>
      </c>
      <c r="C451" s="21">
        <f>IF(VLOOKUP(A451,FPM!$A$5:$B$858,2,FALSE)/0.8&gt;VLOOKUP(A451,ICMS!$A$1:$B$854,2,FALSE),0.01,IF(VLOOKUP(A451,'Área Sudene Idene'!$A$1:$B$856,2,FALSE)="sudene/idene",0.05,IF(VLOOKUP(Resumo!A451,'IDH-M'!$A$1:$C$857,3,FALSE)&lt;=0.776,0.05,0.1)))</f>
        <v>0.01</v>
      </c>
      <c r="D451" s="21">
        <f t="shared" ref="D451:D514" si="7">B451-C451</f>
        <v>0</v>
      </c>
    </row>
    <row r="452" spans="1:4" hidden="1" x14ac:dyDescent="0.25">
      <c r="A452" s="2" t="s">
        <v>458</v>
      </c>
      <c r="B452" s="1">
        <f>IF(VLOOKUP(A452,FPM!$A$5:$B$858,2,FALSE)&gt;VLOOKUP(A452,ICMS!$A$1:$B$854,2,FALSE),0.01,IF(VLOOKUP(A452,'Área Sudene Idene'!$A$1:$B$856,2,FALSE)="sudene/idene",0.05,IF(VLOOKUP(Resumo!A452,'IDH-M'!$A$1:$C$857,3,FALSE)&lt;=0.776,0.05,0.1)))</f>
        <v>0.01</v>
      </c>
      <c r="C452" s="21">
        <f>IF(VLOOKUP(A452,FPM!$A$5:$B$858,2,FALSE)/0.8&gt;VLOOKUP(A452,ICMS!$A$1:$B$854,2,FALSE),0.01,IF(VLOOKUP(A452,'Área Sudene Idene'!$A$1:$B$856,2,FALSE)="sudene/idene",0.05,IF(VLOOKUP(Resumo!A452,'IDH-M'!$A$1:$C$857,3,FALSE)&lt;=0.776,0.05,0.1)))</f>
        <v>0.01</v>
      </c>
      <c r="D452" s="21">
        <f t="shared" si="7"/>
        <v>0</v>
      </c>
    </row>
    <row r="453" spans="1:4" hidden="1" x14ac:dyDescent="0.25">
      <c r="A453" s="2" t="s">
        <v>459</v>
      </c>
      <c r="B453" s="1">
        <f>IF(VLOOKUP(A453,FPM!$A$5:$B$858,2,FALSE)&gt;VLOOKUP(A453,ICMS!$A$1:$B$854,2,FALSE),0.01,IF(VLOOKUP(A453,'Área Sudene Idene'!$A$1:$B$856,2,FALSE)="sudene/idene",0.05,IF(VLOOKUP(Resumo!A453,'IDH-M'!$A$1:$C$857,3,FALSE)&lt;=0.776,0.05,0.1)))</f>
        <v>0.01</v>
      </c>
      <c r="C453" s="21">
        <f>IF(VLOOKUP(A453,FPM!$A$5:$B$858,2,FALSE)/0.8&gt;VLOOKUP(A453,ICMS!$A$1:$B$854,2,FALSE),0.01,IF(VLOOKUP(A453,'Área Sudene Idene'!$A$1:$B$856,2,FALSE)="sudene/idene",0.05,IF(VLOOKUP(Resumo!A453,'IDH-M'!$A$1:$C$857,3,FALSE)&lt;=0.776,0.05,0.1)))</f>
        <v>0.01</v>
      </c>
      <c r="D453" s="21">
        <f t="shared" si="7"/>
        <v>0</v>
      </c>
    </row>
    <row r="454" spans="1:4" hidden="1" x14ac:dyDescent="0.25">
      <c r="A454" s="2" t="s">
        <v>460</v>
      </c>
      <c r="B454" s="1">
        <f>IF(VLOOKUP(A454,FPM!$A$5:$B$858,2,FALSE)&gt;VLOOKUP(A454,ICMS!$A$1:$B$854,2,FALSE),0.01,IF(VLOOKUP(A454,'Área Sudene Idene'!$A$1:$B$856,2,FALSE)="sudene/idene",0.05,IF(VLOOKUP(Resumo!A454,'IDH-M'!$A$1:$C$857,3,FALSE)&lt;=0.776,0.05,0.1)))</f>
        <v>0.01</v>
      </c>
      <c r="C454" s="21">
        <f>IF(VLOOKUP(A454,FPM!$A$5:$B$858,2,FALSE)/0.8&gt;VLOOKUP(A454,ICMS!$A$1:$B$854,2,FALSE),0.01,IF(VLOOKUP(A454,'Área Sudene Idene'!$A$1:$B$856,2,FALSE)="sudene/idene",0.05,IF(VLOOKUP(Resumo!A454,'IDH-M'!$A$1:$C$857,3,FALSE)&lt;=0.776,0.05,0.1)))</f>
        <v>0.01</v>
      </c>
      <c r="D454" s="21">
        <f t="shared" si="7"/>
        <v>0</v>
      </c>
    </row>
    <row r="455" spans="1:4" x14ac:dyDescent="0.25">
      <c r="A455" s="2" t="s">
        <v>461</v>
      </c>
      <c r="B455" s="1">
        <f>IF(VLOOKUP(A455,FPM!$A$5:$B$858,2,FALSE)&gt;VLOOKUP(A455,ICMS!$A$1:$B$854,2,FALSE),0.01,IF(VLOOKUP(A455,'Área Sudene Idene'!$A$1:$B$856,2,FALSE)="sudene/idene",0.05,IF(VLOOKUP(Resumo!A455,'IDH-M'!$A$1:$C$857,3,FALSE)&lt;=0.776,0.05,0.1)))</f>
        <v>0.01</v>
      </c>
      <c r="C455" s="21">
        <f>IF(VLOOKUP(A455,FPM!$A$5:$B$858,2,FALSE)/0.8&gt;VLOOKUP(A455,ICMS!$A$1:$B$854,2,FALSE),0.01,IF(VLOOKUP(A455,'Área Sudene Idene'!$A$1:$B$856,2,FALSE)="sudene/idene",0.05,IF(VLOOKUP(Resumo!A455,'IDH-M'!$A$1:$C$857,3,FALSE)&lt;=0.776,0.05,0.1)))</f>
        <v>0.01</v>
      </c>
      <c r="D455" s="21">
        <f t="shared" si="7"/>
        <v>0</v>
      </c>
    </row>
    <row r="456" spans="1:4" hidden="1" x14ac:dyDescent="0.25">
      <c r="A456" s="2" t="s">
        <v>462</v>
      </c>
      <c r="B456" s="1">
        <f>IF(VLOOKUP(A456,FPM!$A$5:$B$858,2,FALSE)&gt;VLOOKUP(A456,ICMS!$A$1:$B$854,2,FALSE),0.01,IF(VLOOKUP(A456,'Área Sudene Idene'!$A$1:$B$856,2,FALSE)="sudene/idene",0.05,IF(VLOOKUP(Resumo!A456,'IDH-M'!$A$1:$C$857,3,FALSE)&lt;=0.776,0.05,0.1)))</f>
        <v>0.01</v>
      </c>
      <c r="C456" s="21">
        <f>IF(VLOOKUP(A456,FPM!$A$5:$B$858,2,FALSE)/0.8&gt;VLOOKUP(A456,ICMS!$A$1:$B$854,2,FALSE),0.01,IF(VLOOKUP(A456,'Área Sudene Idene'!$A$1:$B$856,2,FALSE)="sudene/idene",0.05,IF(VLOOKUP(Resumo!A456,'IDH-M'!$A$1:$C$857,3,FALSE)&lt;=0.776,0.05,0.1)))</f>
        <v>0.01</v>
      </c>
      <c r="D456" s="21">
        <f t="shared" si="7"/>
        <v>0</v>
      </c>
    </row>
    <row r="457" spans="1:4" hidden="1" x14ac:dyDescent="0.25">
      <c r="A457" s="2" t="s">
        <v>463</v>
      </c>
      <c r="B457" s="1">
        <f>IF(VLOOKUP(A457,FPM!$A$5:$B$858,2,FALSE)&gt;VLOOKUP(A457,ICMS!$A$1:$B$854,2,FALSE),0.01,IF(VLOOKUP(A457,'Área Sudene Idene'!$A$1:$B$856,2,FALSE)="sudene/idene",0.05,IF(VLOOKUP(Resumo!A457,'IDH-M'!$A$1:$C$857,3,FALSE)&lt;=0.776,0.05,0.1)))</f>
        <v>0.01</v>
      </c>
      <c r="C457" s="21">
        <f>IF(VLOOKUP(A457,FPM!$A$5:$B$858,2,FALSE)/0.8&gt;VLOOKUP(A457,ICMS!$A$1:$B$854,2,FALSE),0.01,IF(VLOOKUP(A457,'Área Sudene Idene'!$A$1:$B$856,2,FALSE)="sudene/idene",0.05,IF(VLOOKUP(Resumo!A457,'IDH-M'!$A$1:$C$857,3,FALSE)&lt;=0.776,0.05,0.1)))</f>
        <v>0.01</v>
      </c>
      <c r="D457" s="21">
        <f t="shared" si="7"/>
        <v>0</v>
      </c>
    </row>
    <row r="458" spans="1:4" hidden="1" x14ac:dyDescent="0.25">
      <c r="A458" s="2" t="s">
        <v>464</v>
      </c>
      <c r="B458" s="1">
        <f>IF(VLOOKUP(A458,FPM!$A$5:$B$858,2,FALSE)&gt;VLOOKUP(A458,ICMS!$A$1:$B$854,2,FALSE),0.01,IF(VLOOKUP(A458,'Área Sudene Idene'!$A$1:$B$856,2,FALSE)="sudene/idene",0.05,IF(VLOOKUP(Resumo!A458,'IDH-M'!$A$1:$C$857,3,FALSE)&lt;=0.776,0.05,0.1)))</f>
        <v>0.01</v>
      </c>
      <c r="C458" s="21">
        <f>IF(VLOOKUP(A458,FPM!$A$5:$B$858,2,FALSE)/0.8&gt;VLOOKUP(A458,ICMS!$A$1:$B$854,2,FALSE),0.01,IF(VLOOKUP(A458,'Área Sudene Idene'!$A$1:$B$856,2,FALSE)="sudene/idene",0.05,IF(VLOOKUP(Resumo!A458,'IDH-M'!$A$1:$C$857,3,FALSE)&lt;=0.776,0.05,0.1)))</f>
        <v>0.01</v>
      </c>
      <c r="D458" s="21">
        <f t="shared" si="7"/>
        <v>0</v>
      </c>
    </row>
    <row r="459" spans="1:4" hidden="1" x14ac:dyDescent="0.25">
      <c r="A459" s="2" t="s">
        <v>465</v>
      </c>
      <c r="B459" s="1">
        <f>IF(VLOOKUP(A459,FPM!$A$5:$B$858,2,FALSE)&gt;VLOOKUP(A459,ICMS!$A$1:$B$854,2,FALSE),0.01,IF(VLOOKUP(A459,'Área Sudene Idene'!$A$1:$B$856,2,FALSE)="sudene/idene",0.05,IF(VLOOKUP(Resumo!A459,'IDH-M'!$A$1:$C$857,3,FALSE)&lt;=0.776,0.05,0.1)))</f>
        <v>0.01</v>
      </c>
      <c r="C459" s="21">
        <f>IF(VLOOKUP(A459,FPM!$A$5:$B$858,2,FALSE)/0.8&gt;VLOOKUP(A459,ICMS!$A$1:$B$854,2,FALSE),0.01,IF(VLOOKUP(A459,'Área Sudene Idene'!$A$1:$B$856,2,FALSE)="sudene/idene",0.05,IF(VLOOKUP(Resumo!A459,'IDH-M'!$A$1:$C$857,3,FALSE)&lt;=0.776,0.05,0.1)))</f>
        <v>0.01</v>
      </c>
      <c r="D459" s="21">
        <f t="shared" si="7"/>
        <v>0</v>
      </c>
    </row>
    <row r="460" spans="1:4" hidden="1" x14ac:dyDescent="0.25">
      <c r="A460" s="2" t="s">
        <v>466</v>
      </c>
      <c r="B460" s="1">
        <f>IF(VLOOKUP(A460,FPM!$A$5:$B$858,2,FALSE)&gt;VLOOKUP(A460,ICMS!$A$1:$B$854,2,FALSE),0.01,IF(VLOOKUP(A460,'Área Sudene Idene'!$A$1:$B$856,2,FALSE)="sudene/idene",0.05,IF(VLOOKUP(Resumo!A460,'IDH-M'!$A$1:$C$857,3,FALSE)&lt;=0.776,0.05,0.1)))</f>
        <v>0.01</v>
      </c>
      <c r="C460" s="21">
        <f>IF(VLOOKUP(A460,FPM!$A$5:$B$858,2,FALSE)/0.8&gt;VLOOKUP(A460,ICMS!$A$1:$B$854,2,FALSE),0.01,IF(VLOOKUP(A460,'Área Sudene Idene'!$A$1:$B$856,2,FALSE)="sudene/idene",0.05,IF(VLOOKUP(Resumo!A460,'IDH-M'!$A$1:$C$857,3,FALSE)&lt;=0.776,0.05,0.1)))</f>
        <v>0.01</v>
      </c>
      <c r="D460" s="21">
        <f t="shared" si="7"/>
        <v>0</v>
      </c>
    </row>
    <row r="461" spans="1:4" hidden="1" x14ac:dyDescent="0.25">
      <c r="A461" s="2" t="s">
        <v>467</v>
      </c>
      <c r="B461" s="1">
        <f>IF(VLOOKUP(A461,FPM!$A$5:$B$858,2,FALSE)&gt;VLOOKUP(A461,ICMS!$A$1:$B$854,2,FALSE),0.01,IF(VLOOKUP(A461,'Área Sudene Idene'!$A$1:$B$856,2,FALSE)="sudene/idene",0.05,IF(VLOOKUP(Resumo!A461,'IDH-M'!$A$1:$C$857,3,FALSE)&lt;=0.776,0.05,0.1)))</f>
        <v>0.05</v>
      </c>
      <c r="C461" s="21">
        <f>IF(VLOOKUP(A461,FPM!$A$5:$B$858,2,FALSE)/0.8&gt;VLOOKUP(A461,ICMS!$A$1:$B$854,2,FALSE),0.01,IF(VLOOKUP(A461,'Área Sudene Idene'!$A$1:$B$856,2,FALSE)="sudene/idene",0.05,IF(VLOOKUP(Resumo!A461,'IDH-M'!$A$1:$C$857,3,FALSE)&lt;=0.776,0.05,0.1)))</f>
        <v>0.05</v>
      </c>
      <c r="D461" s="21">
        <f t="shared" si="7"/>
        <v>0</v>
      </c>
    </row>
    <row r="462" spans="1:4" hidden="1" x14ac:dyDescent="0.25">
      <c r="A462" s="2" t="s">
        <v>468</v>
      </c>
      <c r="B462" s="1">
        <f>IF(VLOOKUP(A462,FPM!$A$5:$B$858,2,FALSE)&gt;VLOOKUP(A462,ICMS!$A$1:$B$854,2,FALSE),0.01,IF(VLOOKUP(A462,'Área Sudene Idene'!$A$1:$B$856,2,FALSE)="sudene/idene",0.05,IF(VLOOKUP(Resumo!A462,'IDH-M'!$A$1:$C$857,3,FALSE)&lt;=0.776,0.05,0.1)))</f>
        <v>0.01</v>
      </c>
      <c r="C462" s="21">
        <f>IF(VLOOKUP(A462,FPM!$A$5:$B$858,2,FALSE)/0.8&gt;VLOOKUP(A462,ICMS!$A$1:$B$854,2,FALSE),0.01,IF(VLOOKUP(A462,'Área Sudene Idene'!$A$1:$B$856,2,FALSE)="sudene/idene",0.05,IF(VLOOKUP(Resumo!A462,'IDH-M'!$A$1:$C$857,3,FALSE)&lt;=0.776,0.05,0.1)))</f>
        <v>0.01</v>
      </c>
      <c r="D462" s="21">
        <f t="shared" si="7"/>
        <v>0</v>
      </c>
    </row>
    <row r="463" spans="1:4" hidden="1" x14ac:dyDescent="0.25">
      <c r="A463" s="2" t="s">
        <v>469</v>
      </c>
      <c r="B463" s="1">
        <f>IF(VLOOKUP(A463,FPM!$A$5:$B$858,2,FALSE)&gt;VLOOKUP(A463,ICMS!$A$1:$B$854,2,FALSE),0.01,IF(VLOOKUP(A463,'Área Sudene Idene'!$A$1:$B$856,2,FALSE)="sudene/idene",0.05,IF(VLOOKUP(Resumo!A463,'IDH-M'!$A$1:$C$857,3,FALSE)&lt;=0.776,0.05,0.1)))</f>
        <v>0.01</v>
      </c>
      <c r="C463" s="21">
        <f>IF(VLOOKUP(A463,FPM!$A$5:$B$858,2,FALSE)/0.8&gt;VLOOKUP(A463,ICMS!$A$1:$B$854,2,FALSE),0.01,IF(VLOOKUP(A463,'Área Sudene Idene'!$A$1:$B$856,2,FALSE)="sudene/idene",0.05,IF(VLOOKUP(Resumo!A463,'IDH-M'!$A$1:$C$857,3,FALSE)&lt;=0.776,0.05,0.1)))</f>
        <v>0.01</v>
      </c>
      <c r="D463" s="21">
        <f t="shared" si="7"/>
        <v>0</v>
      </c>
    </row>
    <row r="464" spans="1:4" hidden="1" x14ac:dyDescent="0.25">
      <c r="A464" s="2" t="s">
        <v>470</v>
      </c>
      <c r="B464" s="1">
        <f>IF(VLOOKUP(A464,FPM!$A$5:$B$858,2,FALSE)&gt;VLOOKUP(A464,ICMS!$A$1:$B$854,2,FALSE),0.01,IF(VLOOKUP(A464,'Área Sudene Idene'!$A$1:$B$856,2,FALSE)="sudene/idene",0.05,IF(VLOOKUP(Resumo!A464,'IDH-M'!$A$1:$C$857,3,FALSE)&lt;=0.776,0.05,0.1)))</f>
        <v>0.01</v>
      </c>
      <c r="C464" s="21">
        <f>IF(VLOOKUP(A464,FPM!$A$5:$B$858,2,FALSE)/0.8&gt;VLOOKUP(A464,ICMS!$A$1:$B$854,2,FALSE),0.01,IF(VLOOKUP(A464,'Área Sudene Idene'!$A$1:$B$856,2,FALSE)="sudene/idene",0.05,IF(VLOOKUP(Resumo!A464,'IDH-M'!$A$1:$C$857,3,FALSE)&lt;=0.776,0.05,0.1)))</f>
        <v>0.01</v>
      </c>
      <c r="D464" s="21">
        <f t="shared" si="7"/>
        <v>0</v>
      </c>
    </row>
    <row r="465" spans="1:4" hidden="1" x14ac:dyDescent="0.25">
      <c r="A465" s="2" t="s">
        <v>471</v>
      </c>
      <c r="B465" s="1">
        <f>IF(VLOOKUP(A465,FPM!$A$5:$B$858,2,FALSE)&gt;VLOOKUP(A465,ICMS!$A$1:$B$854,2,FALSE),0.01,IF(VLOOKUP(A465,'Área Sudene Idene'!$A$1:$B$856,2,FALSE)="sudene/idene",0.05,IF(VLOOKUP(Resumo!A465,'IDH-M'!$A$1:$C$857,3,FALSE)&lt;=0.776,0.05,0.1)))</f>
        <v>0.01</v>
      </c>
      <c r="C465" s="21">
        <f>IF(VLOOKUP(A465,FPM!$A$5:$B$858,2,FALSE)/0.8&gt;VLOOKUP(A465,ICMS!$A$1:$B$854,2,FALSE),0.01,IF(VLOOKUP(A465,'Área Sudene Idene'!$A$1:$B$856,2,FALSE)="sudene/idene",0.05,IF(VLOOKUP(Resumo!A465,'IDH-M'!$A$1:$C$857,3,FALSE)&lt;=0.776,0.05,0.1)))</f>
        <v>0.01</v>
      </c>
      <c r="D465" s="21">
        <f t="shared" si="7"/>
        <v>0</v>
      </c>
    </row>
    <row r="466" spans="1:4" hidden="1" x14ac:dyDescent="0.25">
      <c r="A466" s="2" t="s">
        <v>472</v>
      </c>
      <c r="B466" s="1">
        <f>IF(VLOOKUP(A466,FPM!$A$5:$B$858,2,FALSE)&gt;VLOOKUP(A466,ICMS!$A$1:$B$854,2,FALSE),0.01,IF(VLOOKUP(A466,'Área Sudene Idene'!$A$1:$B$856,2,FALSE)="sudene/idene",0.05,IF(VLOOKUP(Resumo!A466,'IDH-M'!$A$1:$C$857,3,FALSE)&lt;=0.776,0.05,0.1)))</f>
        <v>0.01</v>
      </c>
      <c r="C466" s="21">
        <f>IF(VLOOKUP(A466,FPM!$A$5:$B$858,2,FALSE)/0.8&gt;VLOOKUP(A466,ICMS!$A$1:$B$854,2,FALSE),0.01,IF(VLOOKUP(A466,'Área Sudene Idene'!$A$1:$B$856,2,FALSE)="sudene/idene",0.05,IF(VLOOKUP(Resumo!A466,'IDH-M'!$A$1:$C$857,3,FALSE)&lt;=0.776,0.05,0.1)))</f>
        <v>0.01</v>
      </c>
      <c r="D466" s="21">
        <f t="shared" si="7"/>
        <v>0</v>
      </c>
    </row>
    <row r="467" spans="1:4" x14ac:dyDescent="0.25">
      <c r="A467" s="2" t="s">
        <v>473</v>
      </c>
      <c r="B467" s="1">
        <f>IF(VLOOKUP(A467,FPM!$A$5:$B$858,2,FALSE)&gt;VLOOKUP(A467,ICMS!$A$1:$B$854,2,FALSE),0.01,IF(VLOOKUP(A467,'Área Sudene Idene'!$A$1:$B$856,2,FALSE)="sudene/idene",0.05,IF(VLOOKUP(Resumo!A467,'IDH-M'!$A$1:$C$857,3,FALSE)&lt;=0.776,0.05,0.1)))</f>
        <v>0.01</v>
      </c>
      <c r="C467" s="21">
        <f>IF(VLOOKUP(A467,FPM!$A$5:$B$858,2,FALSE)/0.8&gt;VLOOKUP(A467,ICMS!$A$1:$B$854,2,FALSE),0.01,IF(VLOOKUP(A467,'Área Sudene Idene'!$A$1:$B$856,2,FALSE)="sudene/idene",0.05,IF(VLOOKUP(Resumo!A467,'IDH-M'!$A$1:$C$857,3,FALSE)&lt;=0.776,0.05,0.1)))</f>
        <v>0.01</v>
      </c>
      <c r="D467" s="21">
        <f t="shared" si="7"/>
        <v>0</v>
      </c>
    </row>
    <row r="468" spans="1:4" hidden="1" x14ac:dyDescent="0.25">
      <c r="A468" s="2" t="s">
        <v>474</v>
      </c>
      <c r="B468" s="1">
        <f>IF(VLOOKUP(A468,FPM!$A$5:$B$858,2,FALSE)&gt;VLOOKUP(A468,ICMS!$A$1:$B$854,2,FALSE),0.01,IF(VLOOKUP(A468,'Área Sudene Idene'!$A$1:$B$856,2,FALSE)="sudene/idene",0.05,IF(VLOOKUP(Resumo!A468,'IDH-M'!$A$1:$C$857,3,FALSE)&lt;=0.776,0.05,0.1)))</f>
        <v>0.01</v>
      </c>
      <c r="C468" s="21">
        <f>IF(VLOOKUP(A468,FPM!$A$5:$B$858,2,FALSE)/0.8&gt;VLOOKUP(A468,ICMS!$A$1:$B$854,2,FALSE),0.01,IF(VLOOKUP(A468,'Área Sudene Idene'!$A$1:$B$856,2,FALSE)="sudene/idene",0.05,IF(VLOOKUP(Resumo!A468,'IDH-M'!$A$1:$C$857,3,FALSE)&lt;=0.776,0.05,0.1)))</f>
        <v>0.01</v>
      </c>
      <c r="D468" s="21">
        <f t="shared" si="7"/>
        <v>0</v>
      </c>
    </row>
    <row r="469" spans="1:4" hidden="1" x14ac:dyDescent="0.25">
      <c r="A469" s="2" t="s">
        <v>475</v>
      </c>
      <c r="B469" s="1">
        <f>IF(VLOOKUP(A469,FPM!$A$5:$B$858,2,FALSE)&gt;VLOOKUP(A469,ICMS!$A$1:$B$854,2,FALSE),0.01,IF(VLOOKUP(A469,'Área Sudene Idene'!$A$1:$B$856,2,FALSE)="sudene/idene",0.05,IF(VLOOKUP(Resumo!A469,'IDH-M'!$A$1:$C$857,3,FALSE)&lt;=0.776,0.05,0.1)))</f>
        <v>0.01</v>
      </c>
      <c r="C469" s="21">
        <f>IF(VLOOKUP(A469,FPM!$A$5:$B$858,2,FALSE)/0.8&gt;VLOOKUP(A469,ICMS!$A$1:$B$854,2,FALSE),0.01,IF(VLOOKUP(A469,'Área Sudene Idene'!$A$1:$B$856,2,FALSE)="sudene/idene",0.05,IF(VLOOKUP(Resumo!A469,'IDH-M'!$A$1:$C$857,3,FALSE)&lt;=0.776,0.05,0.1)))</f>
        <v>0.01</v>
      </c>
      <c r="D469" s="21">
        <f t="shared" si="7"/>
        <v>0</v>
      </c>
    </row>
    <row r="470" spans="1:4" hidden="1" x14ac:dyDescent="0.25">
      <c r="A470" s="2" t="s">
        <v>476</v>
      </c>
      <c r="B470" s="1">
        <f>IF(VLOOKUP(A470,FPM!$A$5:$B$858,2,FALSE)&gt;VLOOKUP(A470,ICMS!$A$1:$B$854,2,FALSE),0.01,IF(VLOOKUP(A470,'Área Sudene Idene'!$A$1:$B$856,2,FALSE)="sudene/idene",0.05,IF(VLOOKUP(Resumo!A470,'IDH-M'!$A$1:$C$857,3,FALSE)&lt;=0.776,0.05,0.1)))</f>
        <v>0.01</v>
      </c>
      <c r="C470" s="21">
        <f>IF(VLOOKUP(A470,FPM!$A$5:$B$858,2,FALSE)/0.8&gt;VLOOKUP(A470,ICMS!$A$1:$B$854,2,FALSE),0.01,IF(VLOOKUP(A470,'Área Sudene Idene'!$A$1:$B$856,2,FALSE)="sudene/idene",0.05,IF(VLOOKUP(Resumo!A470,'IDH-M'!$A$1:$C$857,3,FALSE)&lt;=0.776,0.05,0.1)))</f>
        <v>0.01</v>
      </c>
      <c r="D470" s="21">
        <f t="shared" si="7"/>
        <v>0</v>
      </c>
    </row>
    <row r="471" spans="1:4" x14ac:dyDescent="0.25">
      <c r="A471" s="2" t="s">
        <v>477</v>
      </c>
      <c r="B471" s="1">
        <f>IF(VLOOKUP(A471,FPM!$A$5:$B$858,2,FALSE)&gt;VLOOKUP(A471,ICMS!$A$1:$B$854,2,FALSE),0.01,IF(VLOOKUP(A471,'Área Sudene Idene'!$A$1:$B$856,2,FALSE)="sudene/idene",0.05,IF(VLOOKUP(Resumo!A471,'IDH-M'!$A$1:$C$857,3,FALSE)&lt;=0.776,0.05,0.1)))</f>
        <v>0.01</v>
      </c>
      <c r="C471" s="21">
        <f>IF(VLOOKUP(A471,FPM!$A$5:$B$858,2,FALSE)/0.8&gt;VLOOKUP(A471,ICMS!$A$1:$B$854,2,FALSE),0.01,IF(VLOOKUP(A471,'Área Sudene Idene'!$A$1:$B$856,2,FALSE)="sudene/idene",0.05,IF(VLOOKUP(Resumo!A471,'IDH-M'!$A$1:$C$857,3,FALSE)&lt;=0.776,0.05,0.1)))</f>
        <v>0.01</v>
      </c>
      <c r="D471" s="21">
        <f t="shared" si="7"/>
        <v>0</v>
      </c>
    </row>
    <row r="472" spans="1:4" hidden="1" x14ac:dyDescent="0.25">
      <c r="A472" s="2" t="s">
        <v>478</v>
      </c>
      <c r="B472" s="1">
        <f>IF(VLOOKUP(A472,FPM!$A$5:$B$858,2,FALSE)&gt;VLOOKUP(A472,ICMS!$A$1:$B$854,2,FALSE),0.01,IF(VLOOKUP(A472,'Área Sudene Idene'!$A$1:$B$856,2,FALSE)="sudene/idene",0.05,IF(VLOOKUP(Resumo!A472,'IDH-M'!$A$1:$C$857,3,FALSE)&lt;=0.776,0.05,0.1)))</f>
        <v>0.01</v>
      </c>
      <c r="C472" s="21">
        <f>IF(VLOOKUP(A472,FPM!$A$5:$B$858,2,FALSE)/0.8&gt;VLOOKUP(A472,ICMS!$A$1:$B$854,2,FALSE),0.01,IF(VLOOKUP(A472,'Área Sudene Idene'!$A$1:$B$856,2,FALSE)="sudene/idene",0.05,IF(VLOOKUP(Resumo!A472,'IDH-M'!$A$1:$C$857,3,FALSE)&lt;=0.776,0.05,0.1)))</f>
        <v>0.01</v>
      </c>
      <c r="D472" s="21">
        <f t="shared" si="7"/>
        <v>0</v>
      </c>
    </row>
    <row r="473" spans="1:4" hidden="1" x14ac:dyDescent="0.25">
      <c r="A473" s="2" t="s">
        <v>479</v>
      </c>
      <c r="B473" s="1">
        <f>IF(VLOOKUP(A473,FPM!$A$5:$B$858,2,FALSE)&gt;VLOOKUP(A473,ICMS!$A$1:$B$854,2,FALSE),0.01,IF(VLOOKUP(A473,'Área Sudene Idene'!$A$1:$B$856,2,FALSE)="sudene/idene",0.05,IF(VLOOKUP(Resumo!A473,'IDH-M'!$A$1:$C$857,3,FALSE)&lt;=0.776,0.05,0.1)))</f>
        <v>0.05</v>
      </c>
      <c r="C473" s="21">
        <f>IF(VLOOKUP(A473,FPM!$A$5:$B$858,2,FALSE)/0.8&gt;VLOOKUP(A473,ICMS!$A$1:$B$854,2,FALSE),0.01,IF(VLOOKUP(A473,'Área Sudene Idene'!$A$1:$B$856,2,FALSE)="sudene/idene",0.05,IF(VLOOKUP(Resumo!A473,'IDH-M'!$A$1:$C$857,3,FALSE)&lt;=0.776,0.05,0.1)))</f>
        <v>0.05</v>
      </c>
      <c r="D473" s="21">
        <f t="shared" si="7"/>
        <v>0</v>
      </c>
    </row>
    <row r="474" spans="1:4" hidden="1" x14ac:dyDescent="0.25">
      <c r="A474" s="2" t="s">
        <v>480</v>
      </c>
      <c r="B474" s="1">
        <f>IF(VLOOKUP(A474,FPM!$A$5:$B$858,2,FALSE)&gt;VLOOKUP(A474,ICMS!$A$1:$B$854,2,FALSE),0.01,IF(VLOOKUP(A474,'Área Sudene Idene'!$A$1:$B$856,2,FALSE)="sudene/idene",0.05,IF(VLOOKUP(Resumo!A474,'IDH-M'!$A$1:$C$857,3,FALSE)&lt;=0.776,0.05,0.1)))</f>
        <v>0.01</v>
      </c>
      <c r="C474" s="21">
        <f>IF(VLOOKUP(A474,FPM!$A$5:$B$858,2,FALSE)/0.8&gt;VLOOKUP(A474,ICMS!$A$1:$B$854,2,FALSE),0.01,IF(VLOOKUP(A474,'Área Sudene Idene'!$A$1:$B$856,2,FALSE)="sudene/idene",0.05,IF(VLOOKUP(Resumo!A474,'IDH-M'!$A$1:$C$857,3,FALSE)&lt;=0.776,0.05,0.1)))</f>
        <v>0.01</v>
      </c>
      <c r="D474" s="21">
        <f t="shared" si="7"/>
        <v>0</v>
      </c>
    </row>
    <row r="475" spans="1:4" hidden="1" x14ac:dyDescent="0.25">
      <c r="A475" s="2" t="s">
        <v>481</v>
      </c>
      <c r="B475" s="1">
        <f>IF(VLOOKUP(A475,FPM!$A$5:$B$858,2,FALSE)&gt;VLOOKUP(A475,ICMS!$A$1:$B$854,2,FALSE),0.01,IF(VLOOKUP(A475,'Área Sudene Idene'!$A$1:$B$856,2,FALSE)="sudene/idene",0.05,IF(VLOOKUP(Resumo!A475,'IDH-M'!$A$1:$C$857,3,FALSE)&lt;=0.776,0.05,0.1)))</f>
        <v>0.01</v>
      </c>
      <c r="C475" s="21">
        <f>IF(VLOOKUP(A475,FPM!$A$5:$B$858,2,FALSE)/0.8&gt;VLOOKUP(A475,ICMS!$A$1:$B$854,2,FALSE),0.01,IF(VLOOKUP(A475,'Área Sudene Idene'!$A$1:$B$856,2,FALSE)="sudene/idene",0.05,IF(VLOOKUP(Resumo!A475,'IDH-M'!$A$1:$C$857,3,FALSE)&lt;=0.776,0.05,0.1)))</f>
        <v>0.01</v>
      </c>
      <c r="D475" s="21">
        <f t="shared" si="7"/>
        <v>0</v>
      </c>
    </row>
    <row r="476" spans="1:4" hidden="1" x14ac:dyDescent="0.25">
      <c r="A476" s="2" t="s">
        <v>482</v>
      </c>
      <c r="B476" s="1">
        <f>IF(VLOOKUP(A476,FPM!$A$5:$B$858,2,FALSE)&gt;VLOOKUP(A476,ICMS!$A$1:$B$854,2,FALSE),0.01,IF(VLOOKUP(A476,'Área Sudene Idene'!$A$1:$B$856,2,FALSE)="sudene/idene",0.05,IF(VLOOKUP(Resumo!A476,'IDH-M'!$A$1:$C$857,3,FALSE)&lt;=0.776,0.05,0.1)))</f>
        <v>0.01</v>
      </c>
      <c r="C476" s="21">
        <f>IF(VLOOKUP(A476,FPM!$A$5:$B$858,2,FALSE)/0.8&gt;VLOOKUP(A476,ICMS!$A$1:$B$854,2,FALSE),0.01,IF(VLOOKUP(A476,'Área Sudene Idene'!$A$1:$B$856,2,FALSE)="sudene/idene",0.05,IF(VLOOKUP(Resumo!A476,'IDH-M'!$A$1:$C$857,3,FALSE)&lt;=0.776,0.05,0.1)))</f>
        <v>0.01</v>
      </c>
      <c r="D476" s="21">
        <f t="shared" si="7"/>
        <v>0</v>
      </c>
    </row>
    <row r="477" spans="1:4" hidden="1" x14ac:dyDescent="0.25">
      <c r="A477" s="2" t="s">
        <v>483</v>
      </c>
      <c r="B477" s="1">
        <f>IF(VLOOKUP(A477,FPM!$A$5:$B$858,2,FALSE)&gt;VLOOKUP(A477,ICMS!$A$1:$B$854,2,FALSE),0.01,IF(VLOOKUP(A477,'Área Sudene Idene'!$A$1:$B$856,2,FALSE)="sudene/idene",0.05,IF(VLOOKUP(Resumo!A477,'IDH-M'!$A$1:$C$857,3,FALSE)&lt;=0.776,0.05,0.1)))</f>
        <v>0.01</v>
      </c>
      <c r="C477" s="21">
        <f>IF(VLOOKUP(A477,FPM!$A$5:$B$858,2,FALSE)/0.8&gt;VLOOKUP(A477,ICMS!$A$1:$B$854,2,FALSE),0.01,IF(VLOOKUP(A477,'Área Sudene Idene'!$A$1:$B$856,2,FALSE)="sudene/idene",0.05,IF(VLOOKUP(Resumo!A477,'IDH-M'!$A$1:$C$857,3,FALSE)&lt;=0.776,0.05,0.1)))</f>
        <v>0.01</v>
      </c>
      <c r="D477" s="21">
        <f t="shared" si="7"/>
        <v>0</v>
      </c>
    </row>
    <row r="478" spans="1:4" hidden="1" x14ac:dyDescent="0.25">
      <c r="A478" s="2" t="s">
        <v>484</v>
      </c>
      <c r="B478" s="1">
        <f>IF(VLOOKUP(A478,FPM!$A$5:$B$858,2,FALSE)&gt;VLOOKUP(A478,ICMS!$A$1:$B$854,2,FALSE),0.01,IF(VLOOKUP(A478,'Área Sudene Idene'!$A$1:$B$856,2,FALSE)="sudene/idene",0.05,IF(VLOOKUP(Resumo!A478,'IDH-M'!$A$1:$C$857,3,FALSE)&lt;=0.776,0.05,0.1)))</f>
        <v>0.01</v>
      </c>
      <c r="C478" s="21">
        <f>IF(VLOOKUP(A478,FPM!$A$5:$B$858,2,FALSE)/0.8&gt;VLOOKUP(A478,ICMS!$A$1:$B$854,2,FALSE),0.01,IF(VLOOKUP(A478,'Área Sudene Idene'!$A$1:$B$856,2,FALSE)="sudene/idene",0.05,IF(VLOOKUP(Resumo!A478,'IDH-M'!$A$1:$C$857,3,FALSE)&lt;=0.776,0.05,0.1)))</f>
        <v>0.01</v>
      </c>
      <c r="D478" s="21">
        <f t="shared" si="7"/>
        <v>0</v>
      </c>
    </row>
    <row r="479" spans="1:4" hidden="1" x14ac:dyDescent="0.25">
      <c r="A479" s="2" t="s">
        <v>485</v>
      </c>
      <c r="B479" s="1">
        <f>IF(VLOOKUP(A479,FPM!$A$5:$B$858,2,FALSE)&gt;VLOOKUP(A479,ICMS!$A$1:$B$854,2,FALSE),0.01,IF(VLOOKUP(A479,'Área Sudene Idene'!$A$1:$B$856,2,FALSE)="sudene/idene",0.05,IF(VLOOKUP(Resumo!A479,'IDH-M'!$A$1:$C$857,3,FALSE)&lt;=0.776,0.05,0.1)))</f>
        <v>0.01</v>
      </c>
      <c r="C479" s="21">
        <f>IF(VLOOKUP(A479,FPM!$A$5:$B$858,2,FALSE)/0.8&gt;VLOOKUP(A479,ICMS!$A$1:$B$854,2,FALSE),0.01,IF(VLOOKUP(A479,'Área Sudene Idene'!$A$1:$B$856,2,FALSE)="sudene/idene",0.05,IF(VLOOKUP(Resumo!A479,'IDH-M'!$A$1:$C$857,3,FALSE)&lt;=0.776,0.05,0.1)))</f>
        <v>0.01</v>
      </c>
      <c r="D479" s="21">
        <f t="shared" si="7"/>
        <v>0</v>
      </c>
    </row>
    <row r="480" spans="1:4" hidden="1" x14ac:dyDescent="0.25">
      <c r="A480" s="2" t="s">
        <v>486</v>
      </c>
      <c r="B480" s="1">
        <f>IF(VLOOKUP(A480,FPM!$A$5:$B$858,2,FALSE)&gt;VLOOKUP(A480,ICMS!$A$1:$B$854,2,FALSE),0.01,IF(VLOOKUP(A480,'Área Sudene Idene'!$A$1:$B$856,2,FALSE)="sudene/idene",0.05,IF(VLOOKUP(Resumo!A480,'IDH-M'!$A$1:$C$857,3,FALSE)&lt;=0.776,0.05,0.1)))</f>
        <v>0.01</v>
      </c>
      <c r="C480" s="21">
        <f>IF(VLOOKUP(A480,FPM!$A$5:$B$858,2,FALSE)/0.8&gt;VLOOKUP(A480,ICMS!$A$1:$B$854,2,FALSE),0.01,IF(VLOOKUP(A480,'Área Sudene Idene'!$A$1:$B$856,2,FALSE)="sudene/idene",0.05,IF(VLOOKUP(Resumo!A480,'IDH-M'!$A$1:$C$857,3,FALSE)&lt;=0.776,0.05,0.1)))</f>
        <v>0.01</v>
      </c>
      <c r="D480" s="21">
        <f t="shared" si="7"/>
        <v>0</v>
      </c>
    </row>
    <row r="481" spans="1:4" hidden="1" x14ac:dyDescent="0.25">
      <c r="A481" s="2" t="s">
        <v>487</v>
      </c>
      <c r="B481" s="1">
        <f>IF(VLOOKUP(A481,FPM!$A$5:$B$858,2,FALSE)&gt;VLOOKUP(A481,ICMS!$A$1:$B$854,2,FALSE),0.01,IF(VLOOKUP(A481,'Área Sudene Idene'!$A$1:$B$856,2,FALSE)="sudene/idene",0.05,IF(VLOOKUP(Resumo!A481,'IDH-M'!$A$1:$C$857,3,FALSE)&lt;=0.776,0.05,0.1)))</f>
        <v>0.01</v>
      </c>
      <c r="C481" s="21">
        <f>IF(VLOOKUP(A481,FPM!$A$5:$B$858,2,FALSE)/0.8&gt;VLOOKUP(A481,ICMS!$A$1:$B$854,2,FALSE),0.01,IF(VLOOKUP(A481,'Área Sudene Idene'!$A$1:$B$856,2,FALSE)="sudene/idene",0.05,IF(VLOOKUP(Resumo!A481,'IDH-M'!$A$1:$C$857,3,FALSE)&lt;=0.776,0.05,0.1)))</f>
        <v>0.01</v>
      </c>
      <c r="D481" s="21">
        <f t="shared" si="7"/>
        <v>0</v>
      </c>
    </row>
    <row r="482" spans="1:4" hidden="1" x14ac:dyDescent="0.25">
      <c r="A482" s="2" t="s">
        <v>488</v>
      </c>
      <c r="B482" s="1">
        <f>IF(VLOOKUP(A482,FPM!$A$5:$B$858,2,FALSE)&gt;VLOOKUP(A482,ICMS!$A$1:$B$854,2,FALSE),0.01,IF(VLOOKUP(A482,'Área Sudene Idene'!$A$1:$B$856,2,FALSE)="sudene/idene",0.05,IF(VLOOKUP(Resumo!A482,'IDH-M'!$A$1:$C$857,3,FALSE)&lt;=0.776,0.05,0.1)))</f>
        <v>0.01</v>
      </c>
      <c r="C482" s="21">
        <f>IF(VLOOKUP(A482,FPM!$A$5:$B$858,2,FALSE)/0.8&gt;VLOOKUP(A482,ICMS!$A$1:$B$854,2,FALSE),0.01,IF(VLOOKUP(A482,'Área Sudene Idene'!$A$1:$B$856,2,FALSE)="sudene/idene",0.05,IF(VLOOKUP(Resumo!A482,'IDH-M'!$A$1:$C$857,3,FALSE)&lt;=0.776,0.05,0.1)))</f>
        <v>0.01</v>
      </c>
      <c r="D482" s="21">
        <f t="shared" si="7"/>
        <v>0</v>
      </c>
    </row>
    <row r="483" spans="1:4" hidden="1" x14ac:dyDescent="0.25">
      <c r="A483" s="2" t="s">
        <v>489</v>
      </c>
      <c r="B483" s="1">
        <f>IF(VLOOKUP(A483,FPM!$A$5:$B$858,2,FALSE)&gt;VLOOKUP(A483,ICMS!$A$1:$B$854,2,FALSE),0.01,IF(VLOOKUP(A483,'Área Sudene Idene'!$A$1:$B$856,2,FALSE)="sudene/idene",0.05,IF(VLOOKUP(Resumo!A483,'IDH-M'!$A$1:$C$857,3,FALSE)&lt;=0.776,0.05,0.1)))</f>
        <v>0.01</v>
      </c>
      <c r="C483" s="21">
        <f>IF(VLOOKUP(A483,FPM!$A$5:$B$858,2,FALSE)/0.8&gt;VLOOKUP(A483,ICMS!$A$1:$B$854,2,FALSE),0.01,IF(VLOOKUP(A483,'Área Sudene Idene'!$A$1:$B$856,2,FALSE)="sudene/idene",0.05,IF(VLOOKUP(Resumo!A483,'IDH-M'!$A$1:$C$857,3,FALSE)&lt;=0.776,0.05,0.1)))</f>
        <v>0.01</v>
      </c>
      <c r="D483" s="21">
        <f t="shared" si="7"/>
        <v>0</v>
      </c>
    </row>
    <row r="484" spans="1:4" hidden="1" x14ac:dyDescent="0.25">
      <c r="A484" s="2" t="s">
        <v>490</v>
      </c>
      <c r="B484" s="1">
        <f>IF(VLOOKUP(A484,FPM!$A$5:$B$858,2,FALSE)&gt;VLOOKUP(A484,ICMS!$A$1:$B$854,2,FALSE),0.01,IF(VLOOKUP(A484,'Área Sudene Idene'!$A$1:$B$856,2,FALSE)="sudene/idene",0.05,IF(VLOOKUP(Resumo!A484,'IDH-M'!$A$1:$C$857,3,FALSE)&lt;=0.776,0.05,0.1)))</f>
        <v>0.01</v>
      </c>
      <c r="C484" s="21">
        <f>IF(VLOOKUP(A484,FPM!$A$5:$B$858,2,FALSE)/0.8&gt;VLOOKUP(A484,ICMS!$A$1:$B$854,2,FALSE),0.01,IF(VLOOKUP(A484,'Área Sudene Idene'!$A$1:$B$856,2,FALSE)="sudene/idene",0.05,IF(VLOOKUP(Resumo!A484,'IDH-M'!$A$1:$C$857,3,FALSE)&lt;=0.776,0.05,0.1)))</f>
        <v>0.01</v>
      </c>
      <c r="D484" s="21">
        <f t="shared" si="7"/>
        <v>0</v>
      </c>
    </row>
    <row r="485" spans="1:4" hidden="1" x14ac:dyDescent="0.25">
      <c r="A485" s="2" t="s">
        <v>491</v>
      </c>
      <c r="B485" s="1">
        <f>IF(VLOOKUP(A485,FPM!$A$5:$B$858,2,FALSE)&gt;VLOOKUP(A485,ICMS!$A$1:$B$854,2,FALSE),0.01,IF(VLOOKUP(A485,'Área Sudene Idene'!$A$1:$B$856,2,FALSE)="sudene/idene",0.05,IF(VLOOKUP(Resumo!A485,'IDH-M'!$A$1:$C$857,3,FALSE)&lt;=0.776,0.05,0.1)))</f>
        <v>0.01</v>
      </c>
      <c r="C485" s="21">
        <f>IF(VLOOKUP(A485,FPM!$A$5:$B$858,2,FALSE)/0.8&gt;VLOOKUP(A485,ICMS!$A$1:$B$854,2,FALSE),0.01,IF(VLOOKUP(A485,'Área Sudene Idene'!$A$1:$B$856,2,FALSE)="sudene/idene",0.05,IF(VLOOKUP(Resumo!A485,'IDH-M'!$A$1:$C$857,3,FALSE)&lt;=0.776,0.05,0.1)))</f>
        <v>0.01</v>
      </c>
      <c r="D485" s="21">
        <f t="shared" si="7"/>
        <v>0</v>
      </c>
    </row>
    <row r="486" spans="1:4" hidden="1" x14ac:dyDescent="0.25">
      <c r="A486" s="2" t="s">
        <v>492</v>
      </c>
      <c r="B486" s="1">
        <f>IF(VLOOKUP(A486,FPM!$A$5:$B$858,2,FALSE)&gt;VLOOKUP(A486,ICMS!$A$1:$B$854,2,FALSE),0.01,IF(VLOOKUP(A486,'Área Sudene Idene'!$A$1:$B$856,2,FALSE)="sudene/idene",0.05,IF(VLOOKUP(Resumo!A486,'IDH-M'!$A$1:$C$857,3,FALSE)&lt;=0.776,0.05,0.1)))</f>
        <v>0.01</v>
      </c>
      <c r="C486" s="21">
        <f>IF(VLOOKUP(A486,FPM!$A$5:$B$858,2,FALSE)/0.8&gt;VLOOKUP(A486,ICMS!$A$1:$B$854,2,FALSE),0.01,IF(VLOOKUP(A486,'Área Sudene Idene'!$A$1:$B$856,2,FALSE)="sudene/idene",0.05,IF(VLOOKUP(Resumo!A486,'IDH-M'!$A$1:$C$857,3,FALSE)&lt;=0.776,0.05,0.1)))</f>
        <v>0.01</v>
      </c>
      <c r="D486" s="21">
        <f t="shared" si="7"/>
        <v>0</v>
      </c>
    </row>
    <row r="487" spans="1:4" hidden="1" x14ac:dyDescent="0.25">
      <c r="A487" s="2" t="s">
        <v>493</v>
      </c>
      <c r="B487" s="1">
        <f>IF(VLOOKUP(A487,FPM!$A$5:$B$858,2,FALSE)&gt;VLOOKUP(A487,ICMS!$A$1:$B$854,2,FALSE),0.01,IF(VLOOKUP(A487,'Área Sudene Idene'!$A$1:$B$856,2,FALSE)="sudene/idene",0.05,IF(VLOOKUP(Resumo!A487,'IDH-M'!$A$1:$C$857,3,FALSE)&lt;=0.776,0.05,0.1)))</f>
        <v>0.01</v>
      </c>
      <c r="C487" s="21">
        <f>IF(VLOOKUP(A487,FPM!$A$5:$B$858,2,FALSE)/0.8&gt;VLOOKUP(A487,ICMS!$A$1:$B$854,2,FALSE),0.01,IF(VLOOKUP(A487,'Área Sudene Idene'!$A$1:$B$856,2,FALSE)="sudene/idene",0.05,IF(VLOOKUP(Resumo!A487,'IDH-M'!$A$1:$C$857,3,FALSE)&lt;=0.776,0.05,0.1)))</f>
        <v>0.01</v>
      </c>
      <c r="D487" s="21">
        <f t="shared" si="7"/>
        <v>0</v>
      </c>
    </row>
    <row r="488" spans="1:4" hidden="1" x14ac:dyDescent="0.25">
      <c r="A488" s="2" t="s">
        <v>494</v>
      </c>
      <c r="B488" s="1">
        <f>IF(VLOOKUP(A488,FPM!$A$5:$B$858,2,FALSE)&gt;VLOOKUP(A488,ICMS!$A$1:$B$854,2,FALSE),0.01,IF(VLOOKUP(A488,'Área Sudene Idene'!$A$1:$B$856,2,FALSE)="sudene/idene",0.05,IF(VLOOKUP(Resumo!A488,'IDH-M'!$A$1:$C$857,3,FALSE)&lt;=0.776,0.05,0.1)))</f>
        <v>0.01</v>
      </c>
      <c r="C488" s="21">
        <f>IF(VLOOKUP(A488,FPM!$A$5:$B$858,2,FALSE)/0.8&gt;VLOOKUP(A488,ICMS!$A$1:$B$854,2,FALSE),0.01,IF(VLOOKUP(A488,'Área Sudene Idene'!$A$1:$B$856,2,FALSE)="sudene/idene",0.05,IF(VLOOKUP(Resumo!A488,'IDH-M'!$A$1:$C$857,3,FALSE)&lt;=0.776,0.05,0.1)))</f>
        <v>0.01</v>
      </c>
      <c r="D488" s="21">
        <f t="shared" si="7"/>
        <v>0</v>
      </c>
    </row>
    <row r="489" spans="1:4" hidden="1" x14ac:dyDescent="0.25">
      <c r="A489" s="2" t="s">
        <v>495</v>
      </c>
      <c r="B489" s="1">
        <f>IF(VLOOKUP(A489,FPM!$A$5:$B$858,2,FALSE)&gt;VLOOKUP(A489,ICMS!$A$1:$B$854,2,FALSE),0.01,IF(VLOOKUP(A489,'Área Sudene Idene'!$A$1:$B$856,2,FALSE)="sudene/idene",0.05,IF(VLOOKUP(Resumo!A489,'IDH-M'!$A$1:$C$857,3,FALSE)&lt;=0.776,0.05,0.1)))</f>
        <v>0.01</v>
      </c>
      <c r="C489" s="21">
        <f>IF(VLOOKUP(A489,FPM!$A$5:$B$858,2,FALSE)/0.8&gt;VLOOKUP(A489,ICMS!$A$1:$B$854,2,FALSE),0.01,IF(VLOOKUP(A489,'Área Sudene Idene'!$A$1:$B$856,2,FALSE)="sudene/idene",0.05,IF(VLOOKUP(Resumo!A489,'IDH-M'!$A$1:$C$857,3,FALSE)&lt;=0.776,0.05,0.1)))</f>
        <v>0.01</v>
      </c>
      <c r="D489" s="21">
        <f t="shared" si="7"/>
        <v>0</v>
      </c>
    </row>
    <row r="490" spans="1:4" hidden="1" x14ac:dyDescent="0.25">
      <c r="A490" s="2" t="s">
        <v>496</v>
      </c>
      <c r="B490" s="1">
        <f>IF(VLOOKUP(A490,FPM!$A$5:$B$858,2,FALSE)&gt;VLOOKUP(A490,ICMS!$A$1:$B$854,2,FALSE),0.01,IF(VLOOKUP(A490,'Área Sudene Idene'!$A$1:$B$856,2,FALSE)="sudene/idene",0.05,IF(VLOOKUP(Resumo!A490,'IDH-M'!$A$1:$C$857,3,FALSE)&lt;=0.776,0.05,0.1)))</f>
        <v>0.01</v>
      </c>
      <c r="C490" s="21">
        <f>IF(VLOOKUP(A490,FPM!$A$5:$B$858,2,FALSE)/0.8&gt;VLOOKUP(A490,ICMS!$A$1:$B$854,2,FALSE),0.01,IF(VLOOKUP(A490,'Área Sudene Idene'!$A$1:$B$856,2,FALSE)="sudene/idene",0.05,IF(VLOOKUP(Resumo!A490,'IDH-M'!$A$1:$C$857,3,FALSE)&lt;=0.776,0.05,0.1)))</f>
        <v>0.01</v>
      </c>
      <c r="D490" s="21">
        <f t="shared" si="7"/>
        <v>0</v>
      </c>
    </row>
    <row r="491" spans="1:4" hidden="1" x14ac:dyDescent="0.25">
      <c r="A491" s="2" t="s">
        <v>497</v>
      </c>
      <c r="B491" s="1">
        <f>IF(VLOOKUP(A491,FPM!$A$5:$B$858,2,FALSE)&gt;VLOOKUP(A491,ICMS!$A$1:$B$854,2,FALSE),0.01,IF(VLOOKUP(A491,'Área Sudene Idene'!$A$1:$B$856,2,FALSE)="sudene/idene",0.05,IF(VLOOKUP(Resumo!A491,'IDH-M'!$A$1:$C$857,3,FALSE)&lt;=0.776,0.05,0.1)))</f>
        <v>0.01</v>
      </c>
      <c r="C491" s="21">
        <f>IF(VLOOKUP(A491,FPM!$A$5:$B$858,2,FALSE)/0.8&gt;VLOOKUP(A491,ICMS!$A$1:$B$854,2,FALSE),0.01,IF(VLOOKUP(A491,'Área Sudene Idene'!$A$1:$B$856,2,FALSE)="sudene/idene",0.05,IF(VLOOKUP(Resumo!A491,'IDH-M'!$A$1:$C$857,3,FALSE)&lt;=0.776,0.05,0.1)))</f>
        <v>0.01</v>
      </c>
      <c r="D491" s="21">
        <f t="shared" si="7"/>
        <v>0</v>
      </c>
    </row>
    <row r="492" spans="1:4" hidden="1" x14ac:dyDescent="0.25">
      <c r="A492" s="2" t="s">
        <v>498</v>
      </c>
      <c r="B492" s="1">
        <f>IF(VLOOKUP(A492,FPM!$A$5:$B$858,2,FALSE)&gt;VLOOKUP(A492,ICMS!$A$1:$B$854,2,FALSE),0.01,IF(VLOOKUP(A492,'Área Sudene Idene'!$A$1:$B$856,2,FALSE)="sudene/idene",0.05,IF(VLOOKUP(Resumo!A492,'IDH-M'!$A$1:$C$857,3,FALSE)&lt;=0.776,0.05,0.1)))</f>
        <v>0.01</v>
      </c>
      <c r="C492" s="21">
        <f>IF(VLOOKUP(A492,FPM!$A$5:$B$858,2,FALSE)/0.8&gt;VLOOKUP(A492,ICMS!$A$1:$B$854,2,FALSE),0.01,IF(VLOOKUP(A492,'Área Sudene Idene'!$A$1:$B$856,2,FALSE)="sudene/idene",0.05,IF(VLOOKUP(Resumo!A492,'IDH-M'!$A$1:$C$857,3,FALSE)&lt;=0.776,0.05,0.1)))</f>
        <v>0.01</v>
      </c>
      <c r="D492" s="21">
        <f t="shared" si="7"/>
        <v>0</v>
      </c>
    </row>
    <row r="493" spans="1:4" x14ac:dyDescent="0.25">
      <c r="A493" s="2" t="s">
        <v>499</v>
      </c>
      <c r="B493" s="1">
        <f>IF(VLOOKUP(A493,FPM!$A$5:$B$858,2,FALSE)&gt;VLOOKUP(A493,ICMS!$A$1:$B$854,2,FALSE),0.01,IF(VLOOKUP(A493,'Área Sudene Idene'!$A$1:$B$856,2,FALSE)="sudene/idene",0.05,IF(VLOOKUP(Resumo!A493,'IDH-M'!$A$1:$C$857,3,FALSE)&lt;=0.776,0.05,0.1)))</f>
        <v>0.01</v>
      </c>
      <c r="C493" s="21">
        <f>IF(VLOOKUP(A493,FPM!$A$5:$B$858,2,FALSE)/0.8&gt;VLOOKUP(A493,ICMS!$A$1:$B$854,2,FALSE),0.01,IF(VLOOKUP(A493,'Área Sudene Idene'!$A$1:$B$856,2,FALSE)="sudene/idene",0.05,IF(VLOOKUP(Resumo!A493,'IDH-M'!$A$1:$C$857,3,FALSE)&lt;=0.776,0.05,0.1)))</f>
        <v>0.01</v>
      </c>
      <c r="D493" s="21">
        <f t="shared" si="7"/>
        <v>0</v>
      </c>
    </row>
    <row r="494" spans="1:4" hidden="1" x14ac:dyDescent="0.25">
      <c r="A494" s="2" t="s">
        <v>500</v>
      </c>
      <c r="B494" s="1">
        <f>IF(VLOOKUP(A494,FPM!$A$5:$B$858,2,FALSE)&gt;VLOOKUP(A494,ICMS!$A$1:$B$854,2,FALSE),0.01,IF(VLOOKUP(A494,'Área Sudene Idene'!$A$1:$B$856,2,FALSE)="sudene/idene",0.05,IF(VLOOKUP(Resumo!A494,'IDH-M'!$A$1:$C$857,3,FALSE)&lt;=0.776,0.05,0.1)))</f>
        <v>0.01</v>
      </c>
      <c r="C494" s="21">
        <f>IF(VLOOKUP(A494,FPM!$A$5:$B$858,2,FALSE)/0.8&gt;VLOOKUP(A494,ICMS!$A$1:$B$854,2,FALSE),0.01,IF(VLOOKUP(A494,'Área Sudene Idene'!$A$1:$B$856,2,FALSE)="sudene/idene",0.05,IF(VLOOKUP(Resumo!A494,'IDH-M'!$A$1:$C$857,3,FALSE)&lt;=0.776,0.05,0.1)))</f>
        <v>0.01</v>
      </c>
      <c r="D494" s="21">
        <f t="shared" si="7"/>
        <v>0</v>
      </c>
    </row>
    <row r="495" spans="1:4" hidden="1" x14ac:dyDescent="0.25">
      <c r="A495" s="2" t="s">
        <v>501</v>
      </c>
      <c r="B495" s="1">
        <f>IF(VLOOKUP(A495,FPM!$A$5:$B$858,2,FALSE)&gt;VLOOKUP(A495,ICMS!$A$1:$B$854,2,FALSE),0.01,IF(VLOOKUP(A495,'Área Sudene Idene'!$A$1:$B$856,2,FALSE)="sudene/idene",0.05,IF(VLOOKUP(Resumo!A495,'IDH-M'!$A$1:$C$857,3,FALSE)&lt;=0.776,0.05,0.1)))</f>
        <v>0.05</v>
      </c>
      <c r="C495" s="21">
        <f>IF(VLOOKUP(A495,FPM!$A$5:$B$858,2,FALSE)/0.8&gt;VLOOKUP(A495,ICMS!$A$1:$B$854,2,FALSE),0.01,IF(VLOOKUP(A495,'Área Sudene Idene'!$A$1:$B$856,2,FALSE)="sudene/idene",0.05,IF(VLOOKUP(Resumo!A495,'IDH-M'!$A$1:$C$857,3,FALSE)&lt;=0.776,0.05,0.1)))</f>
        <v>0.01</v>
      </c>
      <c r="D495" s="21">
        <f t="shared" si="7"/>
        <v>0.04</v>
      </c>
    </row>
    <row r="496" spans="1:4" hidden="1" x14ac:dyDescent="0.25">
      <c r="A496" s="2" t="s">
        <v>502</v>
      </c>
      <c r="B496" s="1">
        <f>IF(VLOOKUP(A496,FPM!$A$5:$B$858,2,FALSE)&gt;VLOOKUP(A496,ICMS!$A$1:$B$854,2,FALSE),0.01,IF(VLOOKUP(A496,'Área Sudene Idene'!$A$1:$B$856,2,FALSE)="sudene/idene",0.05,IF(VLOOKUP(Resumo!A496,'IDH-M'!$A$1:$C$857,3,FALSE)&lt;=0.776,0.05,0.1)))</f>
        <v>0.01</v>
      </c>
      <c r="C496" s="21">
        <f>IF(VLOOKUP(A496,FPM!$A$5:$B$858,2,FALSE)/0.8&gt;VLOOKUP(A496,ICMS!$A$1:$B$854,2,FALSE),0.01,IF(VLOOKUP(A496,'Área Sudene Idene'!$A$1:$B$856,2,FALSE)="sudene/idene",0.05,IF(VLOOKUP(Resumo!A496,'IDH-M'!$A$1:$C$857,3,FALSE)&lt;=0.776,0.05,0.1)))</f>
        <v>0.01</v>
      </c>
      <c r="D496" s="21">
        <f t="shared" si="7"/>
        <v>0</v>
      </c>
    </row>
    <row r="497" spans="1:4" hidden="1" x14ac:dyDescent="0.25">
      <c r="A497" s="2" t="s">
        <v>503</v>
      </c>
      <c r="B497" s="1">
        <f>IF(VLOOKUP(A497,FPM!$A$5:$B$858,2,FALSE)&gt;VLOOKUP(A497,ICMS!$A$1:$B$854,2,FALSE),0.01,IF(VLOOKUP(A497,'Área Sudene Idene'!$A$1:$B$856,2,FALSE)="sudene/idene",0.05,IF(VLOOKUP(Resumo!A497,'IDH-M'!$A$1:$C$857,3,FALSE)&lt;=0.776,0.05,0.1)))</f>
        <v>0.01</v>
      </c>
      <c r="C497" s="21">
        <f>IF(VLOOKUP(A497,FPM!$A$5:$B$858,2,FALSE)/0.8&gt;VLOOKUP(A497,ICMS!$A$1:$B$854,2,FALSE),0.01,IF(VLOOKUP(A497,'Área Sudene Idene'!$A$1:$B$856,2,FALSE)="sudene/idene",0.05,IF(VLOOKUP(Resumo!A497,'IDH-M'!$A$1:$C$857,3,FALSE)&lt;=0.776,0.05,0.1)))</f>
        <v>0.01</v>
      </c>
      <c r="D497" s="21">
        <f t="shared" si="7"/>
        <v>0</v>
      </c>
    </row>
    <row r="498" spans="1:4" hidden="1" x14ac:dyDescent="0.25">
      <c r="A498" s="2" t="s">
        <v>504</v>
      </c>
      <c r="B498" s="1">
        <f>IF(VLOOKUP(A498,FPM!$A$5:$B$858,2,FALSE)&gt;VLOOKUP(A498,ICMS!$A$1:$B$854,2,FALSE),0.01,IF(VLOOKUP(A498,'Área Sudene Idene'!$A$1:$B$856,2,FALSE)="sudene/idene",0.05,IF(VLOOKUP(Resumo!A498,'IDH-M'!$A$1:$C$857,3,FALSE)&lt;=0.776,0.05,0.1)))</f>
        <v>0.01</v>
      </c>
      <c r="C498" s="21">
        <f>IF(VLOOKUP(A498,FPM!$A$5:$B$858,2,FALSE)/0.8&gt;VLOOKUP(A498,ICMS!$A$1:$B$854,2,FALSE),0.01,IF(VLOOKUP(A498,'Área Sudene Idene'!$A$1:$B$856,2,FALSE)="sudene/idene",0.05,IF(VLOOKUP(Resumo!A498,'IDH-M'!$A$1:$C$857,3,FALSE)&lt;=0.776,0.05,0.1)))</f>
        <v>0.01</v>
      </c>
      <c r="D498" s="21">
        <f t="shared" si="7"/>
        <v>0</v>
      </c>
    </row>
    <row r="499" spans="1:4" hidden="1" x14ac:dyDescent="0.25">
      <c r="A499" s="2" t="s">
        <v>505</v>
      </c>
      <c r="B499" s="1">
        <f>IF(VLOOKUP(A499,FPM!$A$5:$B$858,2,FALSE)&gt;VLOOKUP(A499,ICMS!$A$1:$B$854,2,FALSE),0.01,IF(VLOOKUP(A499,'Área Sudene Idene'!$A$1:$B$856,2,FALSE)="sudene/idene",0.05,IF(VLOOKUP(Resumo!A499,'IDH-M'!$A$1:$C$857,3,FALSE)&lt;=0.776,0.05,0.1)))</f>
        <v>0.01</v>
      </c>
      <c r="C499" s="21">
        <f>IF(VLOOKUP(A499,FPM!$A$5:$B$858,2,FALSE)/0.8&gt;VLOOKUP(A499,ICMS!$A$1:$B$854,2,FALSE),0.01,IF(VLOOKUP(A499,'Área Sudene Idene'!$A$1:$B$856,2,FALSE)="sudene/idene",0.05,IF(VLOOKUP(Resumo!A499,'IDH-M'!$A$1:$C$857,3,FALSE)&lt;=0.776,0.05,0.1)))</f>
        <v>0.01</v>
      </c>
      <c r="D499" s="21">
        <f t="shared" si="7"/>
        <v>0</v>
      </c>
    </row>
    <row r="500" spans="1:4" hidden="1" x14ac:dyDescent="0.25">
      <c r="A500" s="2" t="s">
        <v>506</v>
      </c>
      <c r="B500" s="1">
        <f>IF(VLOOKUP(A500,FPM!$A$5:$B$858,2,FALSE)&gt;VLOOKUP(A500,ICMS!$A$1:$B$854,2,FALSE),0.01,IF(VLOOKUP(A500,'Área Sudene Idene'!$A$1:$B$856,2,FALSE)="sudene/idene",0.05,IF(VLOOKUP(Resumo!A500,'IDH-M'!$A$1:$C$857,3,FALSE)&lt;=0.776,0.05,0.1)))</f>
        <v>0.01</v>
      </c>
      <c r="C500" s="21">
        <f>IF(VLOOKUP(A500,FPM!$A$5:$B$858,2,FALSE)/0.8&gt;VLOOKUP(A500,ICMS!$A$1:$B$854,2,FALSE),0.01,IF(VLOOKUP(A500,'Área Sudene Idene'!$A$1:$B$856,2,FALSE)="sudene/idene",0.05,IF(VLOOKUP(Resumo!A500,'IDH-M'!$A$1:$C$857,3,FALSE)&lt;=0.776,0.05,0.1)))</f>
        <v>0.01</v>
      </c>
      <c r="D500" s="21">
        <f t="shared" si="7"/>
        <v>0</v>
      </c>
    </row>
    <row r="501" spans="1:4" hidden="1" x14ac:dyDescent="0.25">
      <c r="A501" s="2" t="s">
        <v>507</v>
      </c>
      <c r="B501" s="1">
        <f>IF(VLOOKUP(A501,FPM!$A$5:$B$858,2,FALSE)&gt;VLOOKUP(A501,ICMS!$A$1:$B$854,2,FALSE),0.01,IF(VLOOKUP(A501,'Área Sudene Idene'!$A$1:$B$856,2,FALSE)="sudene/idene",0.05,IF(VLOOKUP(Resumo!A501,'IDH-M'!$A$1:$C$857,3,FALSE)&lt;=0.776,0.05,0.1)))</f>
        <v>0.01</v>
      </c>
      <c r="C501" s="21">
        <f>IF(VLOOKUP(A501,FPM!$A$5:$B$858,2,FALSE)/0.8&gt;VLOOKUP(A501,ICMS!$A$1:$B$854,2,FALSE),0.01,IF(VLOOKUP(A501,'Área Sudene Idene'!$A$1:$B$856,2,FALSE)="sudene/idene",0.05,IF(VLOOKUP(Resumo!A501,'IDH-M'!$A$1:$C$857,3,FALSE)&lt;=0.776,0.05,0.1)))</f>
        <v>0.01</v>
      </c>
      <c r="D501" s="21">
        <f t="shared" si="7"/>
        <v>0</v>
      </c>
    </row>
    <row r="502" spans="1:4" hidden="1" x14ac:dyDescent="0.25">
      <c r="A502" s="2" t="s">
        <v>508</v>
      </c>
      <c r="B502" s="1">
        <f>IF(VLOOKUP(A502,FPM!$A$5:$B$858,2,FALSE)&gt;VLOOKUP(A502,ICMS!$A$1:$B$854,2,FALSE),0.01,IF(VLOOKUP(A502,'Área Sudene Idene'!$A$1:$B$856,2,FALSE)="sudene/idene",0.05,IF(VLOOKUP(Resumo!A502,'IDH-M'!$A$1:$C$857,3,FALSE)&lt;=0.776,0.05,0.1)))</f>
        <v>0.05</v>
      </c>
      <c r="C502" s="21">
        <f>IF(VLOOKUP(A502,FPM!$A$5:$B$858,2,FALSE)/0.8&gt;VLOOKUP(A502,ICMS!$A$1:$B$854,2,FALSE),0.01,IF(VLOOKUP(A502,'Área Sudene Idene'!$A$1:$B$856,2,FALSE)="sudene/idene",0.05,IF(VLOOKUP(Resumo!A502,'IDH-M'!$A$1:$C$857,3,FALSE)&lt;=0.776,0.05,0.1)))</f>
        <v>0.05</v>
      </c>
      <c r="D502" s="21">
        <f t="shared" si="7"/>
        <v>0</v>
      </c>
    </row>
    <row r="503" spans="1:4" hidden="1" x14ac:dyDescent="0.25">
      <c r="A503" s="2" t="s">
        <v>509</v>
      </c>
      <c r="B503" s="1">
        <f>IF(VLOOKUP(A503,FPM!$A$5:$B$858,2,FALSE)&gt;VLOOKUP(A503,ICMS!$A$1:$B$854,2,FALSE),0.01,IF(VLOOKUP(A503,'Área Sudene Idene'!$A$1:$B$856,2,FALSE)="sudene/idene",0.05,IF(VLOOKUP(Resumo!A503,'IDH-M'!$A$1:$C$857,3,FALSE)&lt;=0.776,0.05,0.1)))</f>
        <v>0.01</v>
      </c>
      <c r="C503" s="21">
        <f>IF(VLOOKUP(A503,FPM!$A$5:$B$858,2,FALSE)/0.8&gt;VLOOKUP(A503,ICMS!$A$1:$B$854,2,FALSE),0.01,IF(VLOOKUP(A503,'Área Sudene Idene'!$A$1:$B$856,2,FALSE)="sudene/idene",0.05,IF(VLOOKUP(Resumo!A503,'IDH-M'!$A$1:$C$857,3,FALSE)&lt;=0.776,0.05,0.1)))</f>
        <v>0.01</v>
      </c>
      <c r="D503" s="21">
        <f t="shared" si="7"/>
        <v>0</v>
      </c>
    </row>
    <row r="504" spans="1:4" hidden="1" x14ac:dyDescent="0.25">
      <c r="A504" s="2" t="s">
        <v>510</v>
      </c>
      <c r="B504" s="1">
        <f>IF(VLOOKUP(A504,FPM!$A$5:$B$858,2,FALSE)&gt;VLOOKUP(A504,ICMS!$A$1:$B$854,2,FALSE),0.01,IF(VLOOKUP(A504,'Área Sudene Idene'!$A$1:$B$856,2,FALSE)="sudene/idene",0.05,IF(VLOOKUP(Resumo!A504,'IDH-M'!$A$1:$C$857,3,FALSE)&lt;=0.776,0.05,0.1)))</f>
        <v>0.01</v>
      </c>
      <c r="C504" s="21">
        <f>IF(VLOOKUP(A504,FPM!$A$5:$B$858,2,FALSE)/0.8&gt;VLOOKUP(A504,ICMS!$A$1:$B$854,2,FALSE),0.01,IF(VLOOKUP(A504,'Área Sudene Idene'!$A$1:$B$856,2,FALSE)="sudene/idene",0.05,IF(VLOOKUP(Resumo!A504,'IDH-M'!$A$1:$C$857,3,FALSE)&lt;=0.776,0.05,0.1)))</f>
        <v>0.01</v>
      </c>
      <c r="D504" s="21">
        <f t="shared" si="7"/>
        <v>0</v>
      </c>
    </row>
    <row r="505" spans="1:4" hidden="1" x14ac:dyDescent="0.25">
      <c r="A505" s="2" t="s">
        <v>511</v>
      </c>
      <c r="B505" s="1">
        <f>IF(VLOOKUP(A505,FPM!$A$5:$B$858,2,FALSE)&gt;VLOOKUP(A505,ICMS!$A$1:$B$854,2,FALSE),0.01,IF(VLOOKUP(A505,'Área Sudene Idene'!$A$1:$B$856,2,FALSE)="sudene/idene",0.05,IF(VLOOKUP(Resumo!A505,'IDH-M'!$A$1:$C$857,3,FALSE)&lt;=0.776,0.05,0.1)))</f>
        <v>0.01</v>
      </c>
      <c r="C505" s="21">
        <f>IF(VLOOKUP(A505,FPM!$A$5:$B$858,2,FALSE)/0.8&gt;VLOOKUP(A505,ICMS!$A$1:$B$854,2,FALSE),0.01,IF(VLOOKUP(A505,'Área Sudene Idene'!$A$1:$B$856,2,FALSE)="sudene/idene",0.05,IF(VLOOKUP(Resumo!A505,'IDH-M'!$A$1:$C$857,3,FALSE)&lt;=0.776,0.05,0.1)))</f>
        <v>0.01</v>
      </c>
      <c r="D505" s="21">
        <f t="shared" si="7"/>
        <v>0</v>
      </c>
    </row>
    <row r="506" spans="1:4" hidden="1" x14ac:dyDescent="0.25">
      <c r="A506" s="2" t="s">
        <v>512</v>
      </c>
      <c r="B506" s="1">
        <f>IF(VLOOKUP(A506,FPM!$A$5:$B$858,2,FALSE)&gt;VLOOKUP(A506,ICMS!$A$1:$B$854,2,FALSE),0.01,IF(VLOOKUP(A506,'Área Sudene Idene'!$A$1:$B$856,2,FALSE)="sudene/idene",0.05,IF(VLOOKUP(Resumo!A506,'IDH-M'!$A$1:$C$857,3,FALSE)&lt;=0.776,0.05,0.1)))</f>
        <v>0.01</v>
      </c>
      <c r="C506" s="21">
        <f>IF(VLOOKUP(A506,FPM!$A$5:$B$858,2,FALSE)/0.8&gt;VLOOKUP(A506,ICMS!$A$1:$B$854,2,FALSE),0.01,IF(VLOOKUP(A506,'Área Sudene Idene'!$A$1:$B$856,2,FALSE)="sudene/idene",0.05,IF(VLOOKUP(Resumo!A506,'IDH-M'!$A$1:$C$857,3,FALSE)&lt;=0.776,0.05,0.1)))</f>
        <v>0.01</v>
      </c>
      <c r="D506" s="21">
        <f t="shared" si="7"/>
        <v>0</v>
      </c>
    </row>
    <row r="507" spans="1:4" hidden="1" x14ac:dyDescent="0.25">
      <c r="A507" s="2" t="s">
        <v>513</v>
      </c>
      <c r="B507" s="1">
        <f>IF(VLOOKUP(A507,FPM!$A$5:$B$858,2,FALSE)&gt;VLOOKUP(A507,ICMS!$A$1:$B$854,2,FALSE),0.01,IF(VLOOKUP(A507,'Área Sudene Idene'!$A$1:$B$856,2,FALSE)="sudene/idene",0.05,IF(VLOOKUP(Resumo!A507,'IDH-M'!$A$1:$C$857,3,FALSE)&lt;=0.776,0.05,0.1)))</f>
        <v>0.01</v>
      </c>
      <c r="C507" s="21">
        <f>IF(VLOOKUP(A507,FPM!$A$5:$B$858,2,FALSE)/0.8&gt;VLOOKUP(A507,ICMS!$A$1:$B$854,2,FALSE),0.01,IF(VLOOKUP(A507,'Área Sudene Idene'!$A$1:$B$856,2,FALSE)="sudene/idene",0.05,IF(VLOOKUP(Resumo!A507,'IDH-M'!$A$1:$C$857,3,FALSE)&lt;=0.776,0.05,0.1)))</f>
        <v>0.01</v>
      </c>
      <c r="D507" s="21">
        <f t="shared" si="7"/>
        <v>0</v>
      </c>
    </row>
    <row r="508" spans="1:4" x14ac:dyDescent="0.25">
      <c r="A508" s="2" t="s">
        <v>514</v>
      </c>
      <c r="B508" s="1">
        <f>IF(VLOOKUP(A508,FPM!$A$5:$B$858,2,FALSE)&gt;VLOOKUP(A508,ICMS!$A$1:$B$854,2,FALSE),0.01,IF(VLOOKUP(A508,'Área Sudene Idene'!$A$1:$B$856,2,FALSE)="sudene/idene",0.05,IF(VLOOKUP(Resumo!A508,'IDH-M'!$A$1:$C$857,3,FALSE)&lt;=0.776,0.05,0.1)))</f>
        <v>0.01</v>
      </c>
      <c r="C508" s="21">
        <f>IF(VLOOKUP(A508,FPM!$A$5:$B$858,2,FALSE)/0.8&gt;VLOOKUP(A508,ICMS!$A$1:$B$854,2,FALSE),0.01,IF(VLOOKUP(A508,'Área Sudene Idene'!$A$1:$B$856,2,FALSE)="sudene/idene",0.05,IF(VLOOKUP(Resumo!A508,'IDH-M'!$A$1:$C$857,3,FALSE)&lt;=0.776,0.05,0.1)))</f>
        <v>0.01</v>
      </c>
      <c r="D508" s="21">
        <f t="shared" si="7"/>
        <v>0</v>
      </c>
    </row>
    <row r="509" spans="1:4" hidden="1" x14ac:dyDescent="0.25">
      <c r="A509" s="2" t="s">
        <v>515</v>
      </c>
      <c r="B509" s="1">
        <f>IF(VLOOKUP(A509,FPM!$A$5:$B$858,2,FALSE)&gt;VLOOKUP(A509,ICMS!$A$1:$B$854,2,FALSE),0.01,IF(VLOOKUP(A509,'Área Sudene Idene'!$A$1:$B$856,2,FALSE)="sudene/idene",0.05,IF(VLOOKUP(Resumo!A509,'IDH-M'!$A$1:$C$857,3,FALSE)&lt;=0.776,0.05,0.1)))</f>
        <v>0.01</v>
      </c>
      <c r="C509" s="21">
        <f>IF(VLOOKUP(A509,FPM!$A$5:$B$858,2,FALSE)/0.8&gt;VLOOKUP(A509,ICMS!$A$1:$B$854,2,FALSE),0.01,IF(VLOOKUP(A509,'Área Sudene Idene'!$A$1:$B$856,2,FALSE)="sudene/idene",0.05,IF(VLOOKUP(Resumo!A509,'IDH-M'!$A$1:$C$857,3,FALSE)&lt;=0.776,0.05,0.1)))</f>
        <v>0.01</v>
      </c>
      <c r="D509" s="21">
        <f t="shared" si="7"/>
        <v>0</v>
      </c>
    </row>
    <row r="510" spans="1:4" hidden="1" x14ac:dyDescent="0.25">
      <c r="A510" s="2" t="s">
        <v>516</v>
      </c>
      <c r="B510" s="1">
        <f>IF(VLOOKUP(A510,FPM!$A$5:$B$858,2,FALSE)&gt;VLOOKUP(A510,ICMS!$A$1:$B$854,2,FALSE),0.01,IF(VLOOKUP(A510,'Área Sudene Idene'!$A$1:$B$856,2,FALSE)="sudene/idene",0.05,IF(VLOOKUP(Resumo!A510,'IDH-M'!$A$1:$C$857,3,FALSE)&lt;=0.776,0.05,0.1)))</f>
        <v>0.01</v>
      </c>
      <c r="C510" s="21">
        <f>IF(VLOOKUP(A510,FPM!$A$5:$B$858,2,FALSE)/0.8&gt;VLOOKUP(A510,ICMS!$A$1:$B$854,2,FALSE),0.01,IF(VLOOKUP(A510,'Área Sudene Idene'!$A$1:$B$856,2,FALSE)="sudene/idene",0.05,IF(VLOOKUP(Resumo!A510,'IDH-M'!$A$1:$C$857,3,FALSE)&lt;=0.776,0.05,0.1)))</f>
        <v>0.01</v>
      </c>
      <c r="D510" s="21">
        <f t="shared" si="7"/>
        <v>0</v>
      </c>
    </row>
    <row r="511" spans="1:4" hidden="1" x14ac:dyDescent="0.25">
      <c r="A511" s="2" t="s">
        <v>517</v>
      </c>
      <c r="B511" s="1">
        <f>IF(VLOOKUP(A511,FPM!$A$5:$B$858,2,FALSE)&gt;VLOOKUP(A511,ICMS!$A$1:$B$854,2,FALSE),0.01,IF(VLOOKUP(A511,'Área Sudene Idene'!$A$1:$B$856,2,FALSE)="sudene/idene",0.05,IF(VLOOKUP(Resumo!A511,'IDH-M'!$A$1:$C$857,3,FALSE)&lt;=0.776,0.05,0.1)))</f>
        <v>0.01</v>
      </c>
      <c r="C511" s="21">
        <f>IF(VLOOKUP(A511,FPM!$A$5:$B$858,2,FALSE)/0.8&gt;VLOOKUP(A511,ICMS!$A$1:$B$854,2,FALSE),0.01,IF(VLOOKUP(A511,'Área Sudene Idene'!$A$1:$B$856,2,FALSE)="sudene/idene",0.05,IF(VLOOKUP(Resumo!A511,'IDH-M'!$A$1:$C$857,3,FALSE)&lt;=0.776,0.05,0.1)))</f>
        <v>0.01</v>
      </c>
      <c r="D511" s="21">
        <f t="shared" si="7"/>
        <v>0</v>
      </c>
    </row>
    <row r="512" spans="1:4" hidden="1" x14ac:dyDescent="0.25">
      <c r="A512" s="2" t="s">
        <v>518</v>
      </c>
      <c r="B512" s="1">
        <f>IF(VLOOKUP(A512,FPM!$A$5:$B$858,2,FALSE)&gt;VLOOKUP(A512,ICMS!$A$1:$B$854,2,FALSE),0.01,IF(VLOOKUP(A512,'Área Sudene Idene'!$A$1:$B$856,2,FALSE)="sudene/idene",0.05,IF(VLOOKUP(Resumo!A512,'IDH-M'!$A$1:$C$857,3,FALSE)&lt;=0.776,0.05,0.1)))</f>
        <v>0.01</v>
      </c>
      <c r="C512" s="21">
        <f>IF(VLOOKUP(A512,FPM!$A$5:$B$858,2,FALSE)/0.8&gt;VLOOKUP(A512,ICMS!$A$1:$B$854,2,FALSE),0.01,IF(VLOOKUP(A512,'Área Sudene Idene'!$A$1:$B$856,2,FALSE)="sudene/idene",0.05,IF(VLOOKUP(Resumo!A512,'IDH-M'!$A$1:$C$857,3,FALSE)&lt;=0.776,0.05,0.1)))</f>
        <v>0.01</v>
      </c>
      <c r="D512" s="21">
        <f t="shared" si="7"/>
        <v>0</v>
      </c>
    </row>
    <row r="513" spans="1:4" hidden="1" x14ac:dyDescent="0.25">
      <c r="A513" s="2" t="s">
        <v>519</v>
      </c>
      <c r="B513" s="1">
        <f>IF(VLOOKUP(A513,FPM!$A$5:$B$858,2,FALSE)&gt;VLOOKUP(A513,ICMS!$A$1:$B$854,2,FALSE),0.01,IF(VLOOKUP(A513,'Área Sudene Idene'!$A$1:$B$856,2,FALSE)="sudene/idene",0.05,IF(VLOOKUP(Resumo!A513,'IDH-M'!$A$1:$C$857,3,FALSE)&lt;=0.776,0.05,0.1)))</f>
        <v>0.01</v>
      </c>
      <c r="C513" s="21">
        <f>IF(VLOOKUP(A513,FPM!$A$5:$B$858,2,FALSE)/0.8&gt;VLOOKUP(A513,ICMS!$A$1:$B$854,2,FALSE),0.01,IF(VLOOKUP(A513,'Área Sudene Idene'!$A$1:$B$856,2,FALSE)="sudene/idene",0.05,IF(VLOOKUP(Resumo!A513,'IDH-M'!$A$1:$C$857,3,FALSE)&lt;=0.776,0.05,0.1)))</f>
        <v>0.01</v>
      </c>
      <c r="D513" s="21">
        <f t="shared" si="7"/>
        <v>0</v>
      </c>
    </row>
    <row r="514" spans="1:4" hidden="1" x14ac:dyDescent="0.25">
      <c r="A514" s="2" t="s">
        <v>520</v>
      </c>
      <c r="B514" s="1">
        <f>IF(VLOOKUP(A514,FPM!$A$5:$B$858,2,FALSE)&gt;VLOOKUP(A514,ICMS!$A$1:$B$854,2,FALSE),0.01,IF(VLOOKUP(A514,'Área Sudene Idene'!$A$1:$B$856,2,FALSE)="sudene/idene",0.05,IF(VLOOKUP(Resumo!A514,'IDH-M'!$A$1:$C$857,3,FALSE)&lt;=0.776,0.05,0.1)))</f>
        <v>0.01</v>
      </c>
      <c r="C514" s="21">
        <f>IF(VLOOKUP(A514,FPM!$A$5:$B$858,2,FALSE)/0.8&gt;VLOOKUP(A514,ICMS!$A$1:$B$854,2,FALSE),0.01,IF(VLOOKUP(A514,'Área Sudene Idene'!$A$1:$B$856,2,FALSE)="sudene/idene",0.05,IF(VLOOKUP(Resumo!A514,'IDH-M'!$A$1:$C$857,3,FALSE)&lt;=0.776,0.05,0.1)))</f>
        <v>0.01</v>
      </c>
      <c r="D514" s="21">
        <f t="shared" si="7"/>
        <v>0</v>
      </c>
    </row>
    <row r="515" spans="1:4" hidden="1" x14ac:dyDescent="0.25">
      <c r="A515" s="2" t="s">
        <v>521</v>
      </c>
      <c r="B515" s="1">
        <f>IF(VLOOKUP(A515,FPM!$A$5:$B$858,2,FALSE)&gt;VLOOKUP(A515,ICMS!$A$1:$B$854,2,FALSE),0.01,IF(VLOOKUP(A515,'Área Sudene Idene'!$A$1:$B$856,2,FALSE)="sudene/idene",0.05,IF(VLOOKUP(Resumo!A515,'IDH-M'!$A$1:$C$857,3,FALSE)&lt;=0.776,0.05,0.1)))</f>
        <v>0.01</v>
      </c>
      <c r="C515" s="21">
        <f>IF(VLOOKUP(A515,FPM!$A$5:$B$858,2,FALSE)/0.8&gt;VLOOKUP(A515,ICMS!$A$1:$B$854,2,FALSE),0.01,IF(VLOOKUP(A515,'Área Sudene Idene'!$A$1:$B$856,2,FALSE)="sudene/idene",0.05,IF(VLOOKUP(Resumo!A515,'IDH-M'!$A$1:$C$857,3,FALSE)&lt;=0.776,0.05,0.1)))</f>
        <v>0.01</v>
      </c>
      <c r="D515" s="21">
        <f t="shared" ref="D515:D578" si="8">B515-C515</f>
        <v>0</v>
      </c>
    </row>
    <row r="516" spans="1:4" x14ac:dyDescent="0.25">
      <c r="A516" s="2" t="s">
        <v>522</v>
      </c>
      <c r="B516" s="1">
        <f>IF(VLOOKUP(A516,FPM!$A$5:$B$858,2,FALSE)&gt;VLOOKUP(A516,ICMS!$A$1:$B$854,2,FALSE),0.01,IF(VLOOKUP(A516,'Área Sudene Idene'!$A$1:$B$856,2,FALSE)="sudene/idene",0.05,IF(VLOOKUP(Resumo!A516,'IDH-M'!$A$1:$C$857,3,FALSE)&lt;=0.776,0.05,0.1)))</f>
        <v>0.01</v>
      </c>
      <c r="C516" s="21">
        <f>IF(VLOOKUP(A516,FPM!$A$5:$B$858,2,FALSE)/0.8&gt;VLOOKUP(A516,ICMS!$A$1:$B$854,2,FALSE),0.01,IF(VLOOKUP(A516,'Área Sudene Idene'!$A$1:$B$856,2,FALSE)="sudene/idene",0.05,IF(VLOOKUP(Resumo!A516,'IDH-M'!$A$1:$C$857,3,FALSE)&lt;=0.776,0.05,0.1)))</f>
        <v>0.01</v>
      </c>
      <c r="D516" s="21">
        <f t="shared" si="8"/>
        <v>0</v>
      </c>
    </row>
    <row r="517" spans="1:4" hidden="1" x14ac:dyDescent="0.25">
      <c r="A517" s="2" t="s">
        <v>523</v>
      </c>
      <c r="B517" s="1">
        <f>IF(VLOOKUP(A517,FPM!$A$5:$B$858,2,FALSE)&gt;VLOOKUP(A517,ICMS!$A$1:$B$854,2,FALSE),0.01,IF(VLOOKUP(A517,'Área Sudene Idene'!$A$1:$B$856,2,FALSE)="sudene/idene",0.05,IF(VLOOKUP(Resumo!A517,'IDH-M'!$A$1:$C$857,3,FALSE)&lt;=0.776,0.05,0.1)))</f>
        <v>0.01</v>
      </c>
      <c r="C517" s="21">
        <f>IF(VLOOKUP(A517,FPM!$A$5:$B$858,2,FALSE)/0.8&gt;VLOOKUP(A517,ICMS!$A$1:$B$854,2,FALSE),0.01,IF(VLOOKUP(A517,'Área Sudene Idene'!$A$1:$B$856,2,FALSE)="sudene/idene",0.05,IF(VLOOKUP(Resumo!A517,'IDH-M'!$A$1:$C$857,3,FALSE)&lt;=0.776,0.05,0.1)))</f>
        <v>0.01</v>
      </c>
      <c r="D517" s="21">
        <f t="shared" si="8"/>
        <v>0</v>
      </c>
    </row>
    <row r="518" spans="1:4" hidden="1" x14ac:dyDescent="0.25">
      <c r="A518" s="2" t="s">
        <v>524</v>
      </c>
      <c r="B518" s="1">
        <f>IF(VLOOKUP(A518,FPM!$A$5:$B$858,2,FALSE)&gt;VLOOKUP(A518,ICMS!$A$1:$B$854,2,FALSE),0.01,IF(VLOOKUP(A518,'Área Sudene Idene'!$A$1:$B$856,2,FALSE)="sudene/idene",0.05,IF(VLOOKUP(Resumo!A518,'IDH-M'!$A$1:$C$857,3,FALSE)&lt;=0.776,0.05,0.1)))</f>
        <v>0.01</v>
      </c>
      <c r="C518" s="21">
        <f>IF(VLOOKUP(A518,FPM!$A$5:$B$858,2,FALSE)/0.8&gt;VLOOKUP(A518,ICMS!$A$1:$B$854,2,FALSE),0.01,IF(VLOOKUP(A518,'Área Sudene Idene'!$A$1:$B$856,2,FALSE)="sudene/idene",0.05,IF(VLOOKUP(Resumo!A518,'IDH-M'!$A$1:$C$857,3,FALSE)&lt;=0.776,0.05,0.1)))</f>
        <v>0.01</v>
      </c>
      <c r="D518" s="21">
        <f t="shared" si="8"/>
        <v>0</v>
      </c>
    </row>
    <row r="519" spans="1:4" hidden="1" x14ac:dyDescent="0.25">
      <c r="A519" s="2" t="s">
        <v>525</v>
      </c>
      <c r="B519" s="1">
        <f>IF(VLOOKUP(A519,FPM!$A$5:$B$858,2,FALSE)&gt;VLOOKUP(A519,ICMS!$A$1:$B$854,2,FALSE),0.01,IF(VLOOKUP(A519,'Área Sudene Idene'!$A$1:$B$856,2,FALSE)="sudene/idene",0.05,IF(VLOOKUP(Resumo!A519,'IDH-M'!$A$1:$C$857,3,FALSE)&lt;=0.776,0.05,0.1)))</f>
        <v>0.01</v>
      </c>
      <c r="C519" s="21">
        <f>IF(VLOOKUP(A519,FPM!$A$5:$B$858,2,FALSE)/0.8&gt;VLOOKUP(A519,ICMS!$A$1:$B$854,2,FALSE),0.01,IF(VLOOKUP(A519,'Área Sudene Idene'!$A$1:$B$856,2,FALSE)="sudene/idene",0.05,IF(VLOOKUP(Resumo!A519,'IDH-M'!$A$1:$C$857,3,FALSE)&lt;=0.776,0.05,0.1)))</f>
        <v>0.01</v>
      </c>
      <c r="D519" s="21">
        <f t="shared" si="8"/>
        <v>0</v>
      </c>
    </row>
    <row r="520" spans="1:4" hidden="1" x14ac:dyDescent="0.25">
      <c r="A520" s="2" t="s">
        <v>526</v>
      </c>
      <c r="B520" s="1">
        <f>IF(VLOOKUP(A520,FPM!$A$5:$B$858,2,FALSE)&gt;VLOOKUP(A520,ICMS!$A$1:$B$854,2,FALSE),0.01,IF(VLOOKUP(A520,'Área Sudene Idene'!$A$1:$B$856,2,FALSE)="sudene/idene",0.05,IF(VLOOKUP(Resumo!A520,'IDH-M'!$A$1:$C$857,3,FALSE)&lt;=0.776,0.05,0.1)))</f>
        <v>0.01</v>
      </c>
      <c r="C520" s="21">
        <f>IF(VLOOKUP(A520,FPM!$A$5:$B$858,2,FALSE)/0.8&gt;VLOOKUP(A520,ICMS!$A$1:$B$854,2,FALSE),0.01,IF(VLOOKUP(A520,'Área Sudene Idene'!$A$1:$B$856,2,FALSE)="sudene/idene",0.05,IF(VLOOKUP(Resumo!A520,'IDH-M'!$A$1:$C$857,3,FALSE)&lt;=0.776,0.05,0.1)))</f>
        <v>0.01</v>
      </c>
      <c r="D520" s="21">
        <f t="shared" si="8"/>
        <v>0</v>
      </c>
    </row>
    <row r="521" spans="1:4" hidden="1" x14ac:dyDescent="0.25">
      <c r="A521" s="2" t="s">
        <v>527</v>
      </c>
      <c r="B521" s="1">
        <f>IF(VLOOKUP(A521,FPM!$A$5:$B$858,2,FALSE)&gt;VLOOKUP(A521,ICMS!$A$1:$B$854,2,FALSE),0.01,IF(VLOOKUP(A521,'Área Sudene Idene'!$A$1:$B$856,2,FALSE)="sudene/idene",0.05,IF(VLOOKUP(Resumo!A521,'IDH-M'!$A$1:$C$857,3,FALSE)&lt;=0.776,0.05,0.1)))</f>
        <v>0.1</v>
      </c>
      <c r="C521" s="21">
        <f>IF(VLOOKUP(A521,FPM!$A$5:$B$858,2,FALSE)/0.8&gt;VLOOKUP(A521,ICMS!$A$1:$B$854,2,FALSE),0.01,IF(VLOOKUP(A521,'Área Sudene Idene'!$A$1:$B$856,2,FALSE)="sudene/idene",0.05,IF(VLOOKUP(Resumo!A521,'IDH-M'!$A$1:$C$857,3,FALSE)&lt;=0.776,0.05,0.1)))</f>
        <v>0.1</v>
      </c>
      <c r="D521" s="21">
        <f t="shared" si="8"/>
        <v>0</v>
      </c>
    </row>
    <row r="522" spans="1:4" hidden="1" x14ac:dyDescent="0.25">
      <c r="A522" s="2" t="s">
        <v>528</v>
      </c>
      <c r="B522" s="1">
        <f>IF(VLOOKUP(A522,FPM!$A$5:$B$858,2,FALSE)&gt;VLOOKUP(A522,ICMS!$A$1:$B$854,2,FALSE),0.01,IF(VLOOKUP(A522,'Área Sudene Idene'!$A$1:$B$856,2,FALSE)="sudene/idene",0.05,IF(VLOOKUP(Resumo!A522,'IDH-M'!$A$1:$C$857,3,FALSE)&lt;=0.776,0.05,0.1)))</f>
        <v>0.01</v>
      </c>
      <c r="C522" s="21">
        <f>IF(VLOOKUP(A522,FPM!$A$5:$B$858,2,FALSE)/0.8&gt;VLOOKUP(A522,ICMS!$A$1:$B$854,2,FALSE),0.01,IF(VLOOKUP(A522,'Área Sudene Idene'!$A$1:$B$856,2,FALSE)="sudene/idene",0.05,IF(VLOOKUP(Resumo!A522,'IDH-M'!$A$1:$C$857,3,FALSE)&lt;=0.776,0.05,0.1)))</f>
        <v>0.01</v>
      </c>
      <c r="D522" s="21">
        <f t="shared" si="8"/>
        <v>0</v>
      </c>
    </row>
    <row r="523" spans="1:4" hidden="1" x14ac:dyDescent="0.25">
      <c r="A523" s="2" t="s">
        <v>529</v>
      </c>
      <c r="B523" s="1">
        <f>IF(VLOOKUP(A523,FPM!$A$5:$B$858,2,FALSE)&gt;VLOOKUP(A523,ICMS!$A$1:$B$854,2,FALSE),0.01,IF(VLOOKUP(A523,'Área Sudene Idene'!$A$1:$B$856,2,FALSE)="sudene/idene",0.05,IF(VLOOKUP(Resumo!A523,'IDH-M'!$A$1:$C$857,3,FALSE)&lt;=0.776,0.05,0.1)))</f>
        <v>0.05</v>
      </c>
      <c r="C523" s="21">
        <f>IF(VLOOKUP(A523,FPM!$A$5:$B$858,2,FALSE)/0.8&gt;VLOOKUP(A523,ICMS!$A$1:$B$854,2,FALSE),0.01,IF(VLOOKUP(A523,'Área Sudene Idene'!$A$1:$B$856,2,FALSE)="sudene/idene",0.05,IF(VLOOKUP(Resumo!A523,'IDH-M'!$A$1:$C$857,3,FALSE)&lt;=0.776,0.05,0.1)))</f>
        <v>0.05</v>
      </c>
      <c r="D523" s="21">
        <f t="shared" si="8"/>
        <v>0</v>
      </c>
    </row>
    <row r="524" spans="1:4" hidden="1" x14ac:dyDescent="0.25">
      <c r="A524" s="2" t="s">
        <v>530</v>
      </c>
      <c r="B524" s="1">
        <f>IF(VLOOKUP(A524,FPM!$A$5:$B$858,2,FALSE)&gt;VLOOKUP(A524,ICMS!$A$1:$B$854,2,FALSE),0.01,IF(VLOOKUP(A524,'Área Sudene Idene'!$A$1:$B$856,2,FALSE)="sudene/idene",0.05,IF(VLOOKUP(Resumo!A524,'IDH-M'!$A$1:$C$857,3,FALSE)&lt;=0.776,0.05,0.1)))</f>
        <v>0.01</v>
      </c>
      <c r="C524" s="21">
        <f>IF(VLOOKUP(A524,FPM!$A$5:$B$858,2,FALSE)/0.8&gt;VLOOKUP(A524,ICMS!$A$1:$B$854,2,FALSE),0.01,IF(VLOOKUP(A524,'Área Sudene Idene'!$A$1:$B$856,2,FALSE)="sudene/idene",0.05,IF(VLOOKUP(Resumo!A524,'IDH-M'!$A$1:$C$857,3,FALSE)&lt;=0.776,0.05,0.1)))</f>
        <v>0.01</v>
      </c>
      <c r="D524" s="21">
        <f t="shared" si="8"/>
        <v>0</v>
      </c>
    </row>
    <row r="525" spans="1:4" hidden="1" x14ac:dyDescent="0.25">
      <c r="A525" s="2" t="s">
        <v>531</v>
      </c>
      <c r="B525" s="1">
        <f>IF(VLOOKUP(A525,FPM!$A$5:$B$858,2,FALSE)&gt;VLOOKUP(A525,ICMS!$A$1:$B$854,2,FALSE),0.01,IF(VLOOKUP(A525,'Área Sudene Idene'!$A$1:$B$856,2,FALSE)="sudene/idene",0.05,IF(VLOOKUP(Resumo!A525,'IDH-M'!$A$1:$C$857,3,FALSE)&lt;=0.776,0.05,0.1)))</f>
        <v>0.01</v>
      </c>
      <c r="C525" s="21">
        <f>IF(VLOOKUP(A525,FPM!$A$5:$B$858,2,FALSE)/0.8&gt;VLOOKUP(A525,ICMS!$A$1:$B$854,2,FALSE),0.01,IF(VLOOKUP(A525,'Área Sudene Idene'!$A$1:$B$856,2,FALSE)="sudene/idene",0.05,IF(VLOOKUP(Resumo!A525,'IDH-M'!$A$1:$C$857,3,FALSE)&lt;=0.776,0.05,0.1)))</f>
        <v>0.01</v>
      </c>
      <c r="D525" s="21">
        <f t="shared" si="8"/>
        <v>0</v>
      </c>
    </row>
    <row r="526" spans="1:4" hidden="1" x14ac:dyDescent="0.25">
      <c r="A526" s="2" t="s">
        <v>532</v>
      </c>
      <c r="B526" s="1">
        <f>IF(VLOOKUP(A526,FPM!$A$5:$B$858,2,FALSE)&gt;VLOOKUP(A526,ICMS!$A$1:$B$854,2,FALSE),0.01,IF(VLOOKUP(A526,'Área Sudene Idene'!$A$1:$B$856,2,FALSE)="sudene/idene",0.05,IF(VLOOKUP(Resumo!A526,'IDH-M'!$A$1:$C$857,3,FALSE)&lt;=0.776,0.05,0.1)))</f>
        <v>0.01</v>
      </c>
      <c r="C526" s="21">
        <f>IF(VLOOKUP(A526,FPM!$A$5:$B$858,2,FALSE)/0.8&gt;VLOOKUP(A526,ICMS!$A$1:$B$854,2,FALSE),0.01,IF(VLOOKUP(A526,'Área Sudene Idene'!$A$1:$B$856,2,FALSE)="sudene/idene",0.05,IF(VLOOKUP(Resumo!A526,'IDH-M'!$A$1:$C$857,3,FALSE)&lt;=0.776,0.05,0.1)))</f>
        <v>0.01</v>
      </c>
      <c r="D526" s="21">
        <f t="shared" si="8"/>
        <v>0</v>
      </c>
    </row>
    <row r="527" spans="1:4" hidden="1" x14ac:dyDescent="0.25">
      <c r="A527" s="2" t="s">
        <v>533</v>
      </c>
      <c r="B527" s="1">
        <f>IF(VLOOKUP(A527,FPM!$A$5:$B$858,2,FALSE)&gt;VLOOKUP(A527,ICMS!$A$1:$B$854,2,FALSE),0.01,IF(VLOOKUP(A527,'Área Sudene Idene'!$A$1:$B$856,2,FALSE)="sudene/idene",0.05,IF(VLOOKUP(Resumo!A527,'IDH-M'!$A$1:$C$857,3,FALSE)&lt;=0.776,0.05,0.1)))</f>
        <v>0.01</v>
      </c>
      <c r="C527" s="21">
        <f>IF(VLOOKUP(A527,FPM!$A$5:$B$858,2,FALSE)/0.8&gt;VLOOKUP(A527,ICMS!$A$1:$B$854,2,FALSE),0.01,IF(VLOOKUP(A527,'Área Sudene Idene'!$A$1:$B$856,2,FALSE)="sudene/idene",0.05,IF(VLOOKUP(Resumo!A527,'IDH-M'!$A$1:$C$857,3,FALSE)&lt;=0.776,0.05,0.1)))</f>
        <v>0.01</v>
      </c>
      <c r="D527" s="21">
        <f t="shared" si="8"/>
        <v>0</v>
      </c>
    </row>
    <row r="528" spans="1:4" hidden="1" x14ac:dyDescent="0.25">
      <c r="A528" s="2" t="s">
        <v>534</v>
      </c>
      <c r="B528" s="1">
        <f>IF(VLOOKUP(A528,FPM!$A$5:$B$858,2,FALSE)&gt;VLOOKUP(A528,ICMS!$A$1:$B$854,2,FALSE),0.01,IF(VLOOKUP(A528,'Área Sudene Idene'!$A$1:$B$856,2,FALSE)="sudene/idene",0.05,IF(VLOOKUP(Resumo!A528,'IDH-M'!$A$1:$C$857,3,FALSE)&lt;=0.776,0.05,0.1)))</f>
        <v>0.01</v>
      </c>
      <c r="C528" s="21">
        <f>IF(VLOOKUP(A528,FPM!$A$5:$B$858,2,FALSE)/0.8&gt;VLOOKUP(A528,ICMS!$A$1:$B$854,2,FALSE),0.01,IF(VLOOKUP(A528,'Área Sudene Idene'!$A$1:$B$856,2,FALSE)="sudene/idene",0.05,IF(VLOOKUP(Resumo!A528,'IDH-M'!$A$1:$C$857,3,FALSE)&lt;=0.776,0.05,0.1)))</f>
        <v>0.01</v>
      </c>
      <c r="D528" s="21">
        <f t="shared" si="8"/>
        <v>0</v>
      </c>
    </row>
    <row r="529" spans="1:4" hidden="1" x14ac:dyDescent="0.25">
      <c r="A529" s="2" t="s">
        <v>535</v>
      </c>
      <c r="B529" s="1">
        <f>IF(VLOOKUP(A529,FPM!$A$5:$B$858,2,FALSE)&gt;VLOOKUP(A529,ICMS!$A$1:$B$854,2,FALSE),0.01,IF(VLOOKUP(A529,'Área Sudene Idene'!$A$1:$B$856,2,FALSE)="sudene/idene",0.05,IF(VLOOKUP(Resumo!A529,'IDH-M'!$A$1:$C$857,3,FALSE)&lt;=0.776,0.05,0.1)))</f>
        <v>0.01</v>
      </c>
      <c r="C529" s="21">
        <f>IF(VLOOKUP(A529,FPM!$A$5:$B$858,2,FALSE)/0.8&gt;VLOOKUP(A529,ICMS!$A$1:$B$854,2,FALSE),0.01,IF(VLOOKUP(A529,'Área Sudene Idene'!$A$1:$B$856,2,FALSE)="sudene/idene",0.05,IF(VLOOKUP(Resumo!A529,'IDH-M'!$A$1:$C$857,3,FALSE)&lt;=0.776,0.05,0.1)))</f>
        <v>0.01</v>
      </c>
      <c r="D529" s="21">
        <f t="shared" si="8"/>
        <v>0</v>
      </c>
    </row>
    <row r="530" spans="1:4" hidden="1" x14ac:dyDescent="0.25">
      <c r="A530" s="2" t="s">
        <v>536</v>
      </c>
      <c r="B530" s="1">
        <f>IF(VLOOKUP(A530,FPM!$A$5:$B$858,2,FALSE)&gt;VLOOKUP(A530,ICMS!$A$1:$B$854,2,FALSE),0.01,IF(VLOOKUP(A530,'Área Sudene Idene'!$A$1:$B$856,2,FALSE)="sudene/idene",0.05,IF(VLOOKUP(Resumo!A530,'IDH-M'!$A$1:$C$857,3,FALSE)&lt;=0.776,0.05,0.1)))</f>
        <v>0.01</v>
      </c>
      <c r="C530" s="21">
        <f>IF(VLOOKUP(A530,FPM!$A$5:$B$858,2,FALSE)/0.8&gt;VLOOKUP(A530,ICMS!$A$1:$B$854,2,FALSE),0.01,IF(VLOOKUP(A530,'Área Sudene Idene'!$A$1:$B$856,2,FALSE)="sudene/idene",0.05,IF(VLOOKUP(Resumo!A530,'IDH-M'!$A$1:$C$857,3,FALSE)&lt;=0.776,0.05,0.1)))</f>
        <v>0.01</v>
      </c>
      <c r="D530" s="21">
        <f t="shared" si="8"/>
        <v>0</v>
      </c>
    </row>
    <row r="531" spans="1:4" hidden="1" x14ac:dyDescent="0.25">
      <c r="A531" s="2" t="s">
        <v>537</v>
      </c>
      <c r="B531" s="1">
        <f>IF(VLOOKUP(A531,FPM!$A$5:$B$858,2,FALSE)&gt;VLOOKUP(A531,ICMS!$A$1:$B$854,2,FALSE),0.01,IF(VLOOKUP(A531,'Área Sudene Idene'!$A$1:$B$856,2,FALSE)="sudene/idene",0.05,IF(VLOOKUP(Resumo!A531,'IDH-M'!$A$1:$C$857,3,FALSE)&lt;=0.776,0.05,0.1)))</f>
        <v>0.01</v>
      </c>
      <c r="C531" s="21">
        <f>IF(VLOOKUP(A531,FPM!$A$5:$B$858,2,FALSE)/0.8&gt;VLOOKUP(A531,ICMS!$A$1:$B$854,2,FALSE),0.01,IF(VLOOKUP(A531,'Área Sudene Idene'!$A$1:$B$856,2,FALSE)="sudene/idene",0.05,IF(VLOOKUP(Resumo!A531,'IDH-M'!$A$1:$C$857,3,FALSE)&lt;=0.776,0.05,0.1)))</f>
        <v>0.01</v>
      </c>
      <c r="D531" s="21">
        <f t="shared" si="8"/>
        <v>0</v>
      </c>
    </row>
    <row r="532" spans="1:4" hidden="1" x14ac:dyDescent="0.25">
      <c r="A532" s="2" t="s">
        <v>538</v>
      </c>
      <c r="B532" s="1">
        <f>IF(VLOOKUP(A532,FPM!$A$5:$B$858,2,FALSE)&gt;VLOOKUP(A532,ICMS!$A$1:$B$854,2,FALSE),0.01,IF(VLOOKUP(A532,'Área Sudene Idene'!$A$1:$B$856,2,FALSE)="sudene/idene",0.05,IF(VLOOKUP(Resumo!A532,'IDH-M'!$A$1:$C$857,3,FALSE)&lt;=0.776,0.05,0.1)))</f>
        <v>0.01</v>
      </c>
      <c r="C532" s="21">
        <f>IF(VLOOKUP(A532,FPM!$A$5:$B$858,2,FALSE)/0.8&gt;VLOOKUP(A532,ICMS!$A$1:$B$854,2,FALSE),0.01,IF(VLOOKUP(A532,'Área Sudene Idene'!$A$1:$B$856,2,FALSE)="sudene/idene",0.05,IF(VLOOKUP(Resumo!A532,'IDH-M'!$A$1:$C$857,3,FALSE)&lt;=0.776,0.05,0.1)))</f>
        <v>0.01</v>
      </c>
      <c r="D532" s="21">
        <f t="shared" si="8"/>
        <v>0</v>
      </c>
    </row>
    <row r="533" spans="1:4" hidden="1" x14ac:dyDescent="0.25">
      <c r="A533" s="2" t="s">
        <v>539</v>
      </c>
      <c r="B533" s="1">
        <f>IF(VLOOKUP(A533,FPM!$A$5:$B$858,2,FALSE)&gt;VLOOKUP(A533,ICMS!$A$1:$B$854,2,FALSE),0.01,IF(VLOOKUP(A533,'Área Sudene Idene'!$A$1:$B$856,2,FALSE)="sudene/idene",0.05,IF(VLOOKUP(Resumo!A533,'IDH-M'!$A$1:$C$857,3,FALSE)&lt;=0.776,0.05,0.1)))</f>
        <v>0.01</v>
      </c>
      <c r="C533" s="21">
        <f>IF(VLOOKUP(A533,FPM!$A$5:$B$858,2,FALSE)/0.8&gt;VLOOKUP(A533,ICMS!$A$1:$B$854,2,FALSE),0.01,IF(VLOOKUP(A533,'Área Sudene Idene'!$A$1:$B$856,2,FALSE)="sudene/idene",0.05,IF(VLOOKUP(Resumo!A533,'IDH-M'!$A$1:$C$857,3,FALSE)&lt;=0.776,0.05,0.1)))</f>
        <v>0.01</v>
      </c>
      <c r="D533" s="21">
        <f t="shared" si="8"/>
        <v>0</v>
      </c>
    </row>
    <row r="534" spans="1:4" hidden="1" x14ac:dyDescent="0.25">
      <c r="A534" s="2" t="s">
        <v>540</v>
      </c>
      <c r="B534" s="1">
        <f>IF(VLOOKUP(A534,FPM!$A$5:$B$858,2,FALSE)&gt;VLOOKUP(A534,ICMS!$A$1:$B$854,2,FALSE),0.01,IF(VLOOKUP(A534,'Área Sudene Idene'!$A$1:$B$856,2,FALSE)="sudene/idene",0.05,IF(VLOOKUP(Resumo!A534,'IDH-M'!$A$1:$C$857,3,FALSE)&lt;=0.776,0.05,0.1)))</f>
        <v>0.01</v>
      </c>
      <c r="C534" s="21">
        <f>IF(VLOOKUP(A534,FPM!$A$5:$B$858,2,FALSE)/0.8&gt;VLOOKUP(A534,ICMS!$A$1:$B$854,2,FALSE),0.01,IF(VLOOKUP(A534,'Área Sudene Idene'!$A$1:$B$856,2,FALSE)="sudene/idene",0.05,IF(VLOOKUP(Resumo!A534,'IDH-M'!$A$1:$C$857,3,FALSE)&lt;=0.776,0.05,0.1)))</f>
        <v>0.01</v>
      </c>
      <c r="D534" s="21">
        <f t="shared" si="8"/>
        <v>0</v>
      </c>
    </row>
    <row r="535" spans="1:4" hidden="1" x14ac:dyDescent="0.25">
      <c r="A535" s="2" t="s">
        <v>541</v>
      </c>
      <c r="B535" s="1">
        <f>IF(VLOOKUP(A535,FPM!$A$5:$B$858,2,FALSE)&gt;VLOOKUP(A535,ICMS!$A$1:$B$854,2,FALSE),0.01,IF(VLOOKUP(A535,'Área Sudene Idene'!$A$1:$B$856,2,FALSE)="sudene/idene",0.05,IF(VLOOKUP(Resumo!A535,'IDH-M'!$A$1:$C$857,3,FALSE)&lt;=0.776,0.05,0.1)))</f>
        <v>0.01</v>
      </c>
      <c r="C535" s="21">
        <f>IF(VLOOKUP(A535,FPM!$A$5:$B$858,2,FALSE)/0.8&gt;VLOOKUP(A535,ICMS!$A$1:$B$854,2,FALSE),0.01,IF(VLOOKUP(A535,'Área Sudene Idene'!$A$1:$B$856,2,FALSE)="sudene/idene",0.05,IF(VLOOKUP(Resumo!A535,'IDH-M'!$A$1:$C$857,3,FALSE)&lt;=0.776,0.05,0.1)))</f>
        <v>0.01</v>
      </c>
      <c r="D535" s="21">
        <f t="shared" si="8"/>
        <v>0</v>
      </c>
    </row>
    <row r="536" spans="1:4" hidden="1" x14ac:dyDescent="0.25">
      <c r="A536" s="2" t="s">
        <v>542</v>
      </c>
      <c r="B536" s="1">
        <f>IF(VLOOKUP(A536,FPM!$A$5:$B$858,2,FALSE)&gt;VLOOKUP(A536,ICMS!$A$1:$B$854,2,FALSE),0.01,IF(VLOOKUP(A536,'Área Sudene Idene'!$A$1:$B$856,2,FALSE)="sudene/idene",0.05,IF(VLOOKUP(Resumo!A536,'IDH-M'!$A$1:$C$857,3,FALSE)&lt;=0.776,0.05,0.1)))</f>
        <v>0.01</v>
      </c>
      <c r="C536" s="21">
        <f>IF(VLOOKUP(A536,FPM!$A$5:$B$858,2,FALSE)/0.8&gt;VLOOKUP(A536,ICMS!$A$1:$B$854,2,FALSE),0.01,IF(VLOOKUP(A536,'Área Sudene Idene'!$A$1:$B$856,2,FALSE)="sudene/idene",0.05,IF(VLOOKUP(Resumo!A536,'IDH-M'!$A$1:$C$857,3,FALSE)&lt;=0.776,0.05,0.1)))</f>
        <v>0.01</v>
      </c>
      <c r="D536" s="21">
        <f t="shared" si="8"/>
        <v>0</v>
      </c>
    </row>
    <row r="537" spans="1:4" hidden="1" x14ac:dyDescent="0.25">
      <c r="A537" s="2" t="s">
        <v>543</v>
      </c>
      <c r="B537" s="1">
        <f>IF(VLOOKUP(A537,FPM!$A$5:$B$858,2,FALSE)&gt;VLOOKUP(A537,ICMS!$A$1:$B$854,2,FALSE),0.01,IF(VLOOKUP(A537,'Área Sudene Idene'!$A$1:$B$856,2,FALSE)="sudene/idene",0.05,IF(VLOOKUP(Resumo!A537,'IDH-M'!$A$1:$C$857,3,FALSE)&lt;=0.776,0.05,0.1)))</f>
        <v>0.01</v>
      </c>
      <c r="C537" s="21">
        <f>IF(VLOOKUP(A537,FPM!$A$5:$B$858,2,FALSE)/0.8&gt;VLOOKUP(A537,ICMS!$A$1:$B$854,2,FALSE),0.01,IF(VLOOKUP(A537,'Área Sudene Idene'!$A$1:$B$856,2,FALSE)="sudene/idene",0.05,IF(VLOOKUP(Resumo!A537,'IDH-M'!$A$1:$C$857,3,FALSE)&lt;=0.776,0.05,0.1)))</f>
        <v>0.01</v>
      </c>
      <c r="D537" s="21">
        <f t="shared" si="8"/>
        <v>0</v>
      </c>
    </row>
    <row r="538" spans="1:4" hidden="1" x14ac:dyDescent="0.25">
      <c r="A538" s="2" t="s">
        <v>544</v>
      </c>
      <c r="B538" s="1">
        <f>IF(VLOOKUP(A538,FPM!$A$5:$B$858,2,FALSE)&gt;VLOOKUP(A538,ICMS!$A$1:$B$854,2,FALSE),0.01,IF(VLOOKUP(A538,'Área Sudene Idene'!$A$1:$B$856,2,FALSE)="sudene/idene",0.05,IF(VLOOKUP(Resumo!A538,'IDH-M'!$A$1:$C$857,3,FALSE)&lt;=0.776,0.05,0.1)))</f>
        <v>0.01</v>
      </c>
      <c r="C538" s="21">
        <f>IF(VLOOKUP(A538,FPM!$A$5:$B$858,2,FALSE)/0.8&gt;VLOOKUP(A538,ICMS!$A$1:$B$854,2,FALSE),0.01,IF(VLOOKUP(A538,'Área Sudene Idene'!$A$1:$B$856,2,FALSE)="sudene/idene",0.05,IF(VLOOKUP(Resumo!A538,'IDH-M'!$A$1:$C$857,3,FALSE)&lt;=0.776,0.05,0.1)))</f>
        <v>0.01</v>
      </c>
      <c r="D538" s="21">
        <f t="shared" si="8"/>
        <v>0</v>
      </c>
    </row>
    <row r="539" spans="1:4" hidden="1" x14ac:dyDescent="0.25">
      <c r="A539" s="2" t="s">
        <v>545</v>
      </c>
      <c r="B539" s="1">
        <f>IF(VLOOKUP(A539,FPM!$A$5:$B$858,2,FALSE)&gt;VLOOKUP(A539,ICMS!$A$1:$B$854,2,FALSE),0.01,IF(VLOOKUP(A539,'Área Sudene Idene'!$A$1:$B$856,2,FALSE)="sudene/idene",0.05,IF(VLOOKUP(Resumo!A539,'IDH-M'!$A$1:$C$857,3,FALSE)&lt;=0.776,0.05,0.1)))</f>
        <v>0.05</v>
      </c>
      <c r="C539" s="21">
        <f>IF(VLOOKUP(A539,FPM!$A$5:$B$858,2,FALSE)/0.8&gt;VLOOKUP(A539,ICMS!$A$1:$B$854,2,FALSE),0.01,IF(VLOOKUP(A539,'Área Sudene Idene'!$A$1:$B$856,2,FALSE)="sudene/idene",0.05,IF(VLOOKUP(Resumo!A539,'IDH-M'!$A$1:$C$857,3,FALSE)&lt;=0.776,0.05,0.1)))</f>
        <v>0.05</v>
      </c>
      <c r="D539" s="21">
        <f t="shared" si="8"/>
        <v>0</v>
      </c>
    </row>
    <row r="540" spans="1:4" x14ac:dyDescent="0.25">
      <c r="A540" s="2" t="s">
        <v>546</v>
      </c>
      <c r="B540" s="1">
        <f>IF(VLOOKUP(A540,FPM!$A$5:$B$858,2,FALSE)&gt;VLOOKUP(A540,ICMS!$A$1:$B$854,2,FALSE),0.01,IF(VLOOKUP(A540,'Área Sudene Idene'!$A$1:$B$856,2,FALSE)="sudene/idene",0.05,IF(VLOOKUP(Resumo!A540,'IDH-M'!$A$1:$C$857,3,FALSE)&lt;=0.776,0.05,0.1)))</f>
        <v>0.01</v>
      </c>
      <c r="C540" s="21">
        <f>IF(VLOOKUP(A540,FPM!$A$5:$B$858,2,FALSE)/0.8&gt;VLOOKUP(A540,ICMS!$A$1:$B$854,2,FALSE),0.01,IF(VLOOKUP(A540,'Área Sudene Idene'!$A$1:$B$856,2,FALSE)="sudene/idene",0.05,IF(VLOOKUP(Resumo!A540,'IDH-M'!$A$1:$C$857,3,FALSE)&lt;=0.776,0.05,0.1)))</f>
        <v>0.01</v>
      </c>
      <c r="D540" s="21">
        <f t="shared" si="8"/>
        <v>0</v>
      </c>
    </row>
    <row r="541" spans="1:4" hidden="1" x14ac:dyDescent="0.25">
      <c r="A541" s="2" t="s">
        <v>547</v>
      </c>
      <c r="B541" s="1">
        <f>IF(VLOOKUP(A541,FPM!$A$5:$B$858,2,FALSE)&gt;VLOOKUP(A541,ICMS!$A$1:$B$854,2,FALSE),0.01,IF(VLOOKUP(A541,'Área Sudene Idene'!$A$1:$B$856,2,FALSE)="sudene/idene",0.05,IF(VLOOKUP(Resumo!A541,'IDH-M'!$A$1:$C$857,3,FALSE)&lt;=0.776,0.05,0.1)))</f>
        <v>0.05</v>
      </c>
      <c r="C541" s="21">
        <f>IF(VLOOKUP(A541,FPM!$A$5:$B$858,2,FALSE)/0.8&gt;VLOOKUP(A541,ICMS!$A$1:$B$854,2,FALSE),0.01,IF(VLOOKUP(A541,'Área Sudene Idene'!$A$1:$B$856,2,FALSE)="sudene/idene",0.05,IF(VLOOKUP(Resumo!A541,'IDH-M'!$A$1:$C$857,3,FALSE)&lt;=0.776,0.05,0.1)))</f>
        <v>0.05</v>
      </c>
      <c r="D541" s="21">
        <f t="shared" si="8"/>
        <v>0</v>
      </c>
    </row>
    <row r="542" spans="1:4" hidden="1" x14ac:dyDescent="0.25">
      <c r="A542" s="2" t="s">
        <v>548</v>
      </c>
      <c r="B542" s="1">
        <f>IF(VLOOKUP(A542,FPM!$A$5:$B$858,2,FALSE)&gt;VLOOKUP(A542,ICMS!$A$1:$B$854,2,FALSE),0.01,IF(VLOOKUP(A542,'Área Sudene Idene'!$A$1:$B$856,2,FALSE)="sudene/idene",0.05,IF(VLOOKUP(Resumo!A542,'IDH-M'!$A$1:$C$857,3,FALSE)&lt;=0.776,0.05,0.1)))</f>
        <v>0.01</v>
      </c>
      <c r="C542" s="21">
        <f>IF(VLOOKUP(A542,FPM!$A$5:$B$858,2,FALSE)/0.8&gt;VLOOKUP(A542,ICMS!$A$1:$B$854,2,FALSE),0.01,IF(VLOOKUP(A542,'Área Sudene Idene'!$A$1:$B$856,2,FALSE)="sudene/idene",0.05,IF(VLOOKUP(Resumo!A542,'IDH-M'!$A$1:$C$857,3,FALSE)&lt;=0.776,0.05,0.1)))</f>
        <v>0.01</v>
      </c>
      <c r="D542" s="21">
        <f t="shared" si="8"/>
        <v>0</v>
      </c>
    </row>
    <row r="543" spans="1:4" hidden="1" x14ac:dyDescent="0.25">
      <c r="A543" s="2" t="s">
        <v>549</v>
      </c>
      <c r="B543" s="1">
        <f>IF(VLOOKUP(A543,FPM!$A$5:$B$858,2,FALSE)&gt;VLOOKUP(A543,ICMS!$A$1:$B$854,2,FALSE),0.01,IF(VLOOKUP(A543,'Área Sudene Idene'!$A$1:$B$856,2,FALSE)="sudene/idene",0.05,IF(VLOOKUP(Resumo!A543,'IDH-M'!$A$1:$C$857,3,FALSE)&lt;=0.776,0.05,0.1)))</f>
        <v>0.01</v>
      </c>
      <c r="C543" s="21">
        <f>IF(VLOOKUP(A543,FPM!$A$5:$B$858,2,FALSE)/0.8&gt;VLOOKUP(A543,ICMS!$A$1:$B$854,2,FALSE),0.01,IF(VLOOKUP(A543,'Área Sudene Idene'!$A$1:$B$856,2,FALSE)="sudene/idene",0.05,IF(VLOOKUP(Resumo!A543,'IDH-M'!$A$1:$C$857,3,FALSE)&lt;=0.776,0.05,0.1)))</f>
        <v>0.01</v>
      </c>
      <c r="D543" s="21">
        <f t="shared" si="8"/>
        <v>0</v>
      </c>
    </row>
    <row r="544" spans="1:4" hidden="1" x14ac:dyDescent="0.25">
      <c r="A544" s="2" t="s">
        <v>550</v>
      </c>
      <c r="B544" s="1">
        <f>IF(VLOOKUP(A544,FPM!$A$5:$B$858,2,FALSE)&gt;VLOOKUP(A544,ICMS!$A$1:$B$854,2,FALSE),0.01,IF(VLOOKUP(A544,'Área Sudene Idene'!$A$1:$B$856,2,FALSE)="sudene/idene",0.05,IF(VLOOKUP(Resumo!A544,'IDH-M'!$A$1:$C$857,3,FALSE)&lt;=0.776,0.05,0.1)))</f>
        <v>0.01</v>
      </c>
      <c r="C544" s="21">
        <f>IF(VLOOKUP(A544,FPM!$A$5:$B$858,2,FALSE)/0.8&gt;VLOOKUP(A544,ICMS!$A$1:$B$854,2,FALSE),0.01,IF(VLOOKUP(A544,'Área Sudene Idene'!$A$1:$B$856,2,FALSE)="sudene/idene",0.05,IF(VLOOKUP(Resumo!A544,'IDH-M'!$A$1:$C$857,3,FALSE)&lt;=0.776,0.05,0.1)))</f>
        <v>0.01</v>
      </c>
      <c r="D544" s="21">
        <f t="shared" si="8"/>
        <v>0</v>
      </c>
    </row>
    <row r="545" spans="1:4" hidden="1" x14ac:dyDescent="0.25">
      <c r="A545" s="2" t="s">
        <v>551</v>
      </c>
      <c r="B545" s="1">
        <f>IF(VLOOKUP(A545,FPM!$A$5:$B$858,2,FALSE)&gt;VLOOKUP(A545,ICMS!$A$1:$B$854,2,FALSE),0.01,IF(VLOOKUP(A545,'Área Sudene Idene'!$A$1:$B$856,2,FALSE)="sudene/idene",0.05,IF(VLOOKUP(Resumo!A545,'IDH-M'!$A$1:$C$857,3,FALSE)&lt;=0.776,0.05,0.1)))</f>
        <v>0.01</v>
      </c>
      <c r="C545" s="21">
        <f>IF(VLOOKUP(A545,FPM!$A$5:$B$858,2,FALSE)/0.8&gt;VLOOKUP(A545,ICMS!$A$1:$B$854,2,FALSE),0.01,IF(VLOOKUP(A545,'Área Sudene Idene'!$A$1:$B$856,2,FALSE)="sudene/idene",0.05,IF(VLOOKUP(Resumo!A545,'IDH-M'!$A$1:$C$857,3,FALSE)&lt;=0.776,0.05,0.1)))</f>
        <v>0.01</v>
      </c>
      <c r="D545" s="21">
        <f t="shared" si="8"/>
        <v>0</v>
      </c>
    </row>
    <row r="546" spans="1:4" hidden="1" x14ac:dyDescent="0.25">
      <c r="A546" s="2" t="s">
        <v>552</v>
      </c>
      <c r="B546" s="1">
        <f>IF(VLOOKUP(A546,FPM!$A$5:$B$858,2,FALSE)&gt;VLOOKUP(A546,ICMS!$A$1:$B$854,2,FALSE),0.01,IF(VLOOKUP(A546,'Área Sudene Idene'!$A$1:$B$856,2,FALSE)="sudene/idene",0.05,IF(VLOOKUP(Resumo!A546,'IDH-M'!$A$1:$C$857,3,FALSE)&lt;=0.776,0.05,0.1)))</f>
        <v>0.01</v>
      </c>
      <c r="C546" s="21">
        <f>IF(VLOOKUP(A546,FPM!$A$5:$B$858,2,FALSE)/0.8&gt;VLOOKUP(A546,ICMS!$A$1:$B$854,2,FALSE),0.01,IF(VLOOKUP(A546,'Área Sudene Idene'!$A$1:$B$856,2,FALSE)="sudene/idene",0.05,IF(VLOOKUP(Resumo!A546,'IDH-M'!$A$1:$C$857,3,FALSE)&lt;=0.776,0.05,0.1)))</f>
        <v>0.01</v>
      </c>
      <c r="D546" s="21">
        <f t="shared" si="8"/>
        <v>0</v>
      </c>
    </row>
    <row r="547" spans="1:4" hidden="1" x14ac:dyDescent="0.25">
      <c r="A547" s="2" t="s">
        <v>553</v>
      </c>
      <c r="B547" s="1">
        <f>IF(VLOOKUP(A547,FPM!$A$5:$B$858,2,FALSE)&gt;VLOOKUP(A547,ICMS!$A$1:$B$854,2,FALSE),0.01,IF(VLOOKUP(A547,'Área Sudene Idene'!$A$1:$B$856,2,FALSE)="sudene/idene",0.05,IF(VLOOKUP(Resumo!A547,'IDH-M'!$A$1:$C$857,3,FALSE)&lt;=0.776,0.05,0.1)))</f>
        <v>0.05</v>
      </c>
      <c r="C547" s="21">
        <f>IF(VLOOKUP(A547,FPM!$A$5:$B$858,2,FALSE)/0.8&gt;VLOOKUP(A547,ICMS!$A$1:$B$854,2,FALSE),0.01,IF(VLOOKUP(A547,'Área Sudene Idene'!$A$1:$B$856,2,FALSE)="sudene/idene",0.05,IF(VLOOKUP(Resumo!A547,'IDH-M'!$A$1:$C$857,3,FALSE)&lt;=0.776,0.05,0.1)))</f>
        <v>0.05</v>
      </c>
      <c r="D547" s="21">
        <f t="shared" si="8"/>
        <v>0</v>
      </c>
    </row>
    <row r="548" spans="1:4" hidden="1" x14ac:dyDescent="0.25">
      <c r="A548" s="2" t="s">
        <v>554</v>
      </c>
      <c r="B548" s="1">
        <f>IF(VLOOKUP(A548,FPM!$A$5:$B$858,2,FALSE)&gt;VLOOKUP(A548,ICMS!$A$1:$B$854,2,FALSE),0.01,IF(VLOOKUP(A548,'Área Sudene Idene'!$A$1:$B$856,2,FALSE)="sudene/idene",0.05,IF(VLOOKUP(Resumo!A548,'IDH-M'!$A$1:$C$857,3,FALSE)&lt;=0.776,0.05,0.1)))</f>
        <v>0.01</v>
      </c>
      <c r="C548" s="21">
        <f>IF(VLOOKUP(A548,FPM!$A$5:$B$858,2,FALSE)/0.8&gt;VLOOKUP(A548,ICMS!$A$1:$B$854,2,FALSE),0.01,IF(VLOOKUP(A548,'Área Sudene Idene'!$A$1:$B$856,2,FALSE)="sudene/idene",0.05,IF(VLOOKUP(Resumo!A548,'IDH-M'!$A$1:$C$857,3,FALSE)&lt;=0.776,0.05,0.1)))</f>
        <v>0.01</v>
      </c>
      <c r="D548" s="21">
        <f t="shared" si="8"/>
        <v>0</v>
      </c>
    </row>
    <row r="549" spans="1:4" hidden="1" x14ac:dyDescent="0.25">
      <c r="A549" s="2" t="s">
        <v>555</v>
      </c>
      <c r="B549" s="1">
        <f>IF(VLOOKUP(A549,FPM!$A$5:$B$858,2,FALSE)&gt;VLOOKUP(A549,ICMS!$A$1:$B$854,2,FALSE),0.01,IF(VLOOKUP(A549,'Área Sudene Idene'!$A$1:$B$856,2,FALSE)="sudene/idene",0.05,IF(VLOOKUP(Resumo!A549,'IDH-M'!$A$1:$C$857,3,FALSE)&lt;=0.776,0.05,0.1)))</f>
        <v>0.01</v>
      </c>
      <c r="C549" s="21">
        <f>IF(VLOOKUP(A549,FPM!$A$5:$B$858,2,FALSE)/0.8&gt;VLOOKUP(A549,ICMS!$A$1:$B$854,2,FALSE),0.01,IF(VLOOKUP(A549,'Área Sudene Idene'!$A$1:$B$856,2,FALSE)="sudene/idene",0.05,IF(VLOOKUP(Resumo!A549,'IDH-M'!$A$1:$C$857,3,FALSE)&lt;=0.776,0.05,0.1)))</f>
        <v>0.01</v>
      </c>
      <c r="D549" s="21">
        <f t="shared" si="8"/>
        <v>0</v>
      </c>
    </row>
    <row r="550" spans="1:4" hidden="1" x14ac:dyDescent="0.25">
      <c r="A550" s="2" t="s">
        <v>556</v>
      </c>
      <c r="B550" s="1">
        <f>IF(VLOOKUP(A550,FPM!$A$5:$B$858,2,FALSE)&gt;VLOOKUP(A550,ICMS!$A$1:$B$854,2,FALSE),0.01,IF(VLOOKUP(A550,'Área Sudene Idene'!$A$1:$B$856,2,FALSE)="sudene/idene",0.05,IF(VLOOKUP(Resumo!A550,'IDH-M'!$A$1:$C$857,3,FALSE)&lt;=0.776,0.05,0.1)))</f>
        <v>0.01</v>
      </c>
      <c r="C550" s="21">
        <f>IF(VLOOKUP(A550,FPM!$A$5:$B$858,2,FALSE)/0.8&gt;VLOOKUP(A550,ICMS!$A$1:$B$854,2,FALSE),0.01,IF(VLOOKUP(A550,'Área Sudene Idene'!$A$1:$B$856,2,FALSE)="sudene/idene",0.05,IF(VLOOKUP(Resumo!A550,'IDH-M'!$A$1:$C$857,3,FALSE)&lt;=0.776,0.05,0.1)))</f>
        <v>0.01</v>
      </c>
      <c r="D550" s="21">
        <f t="shared" si="8"/>
        <v>0</v>
      </c>
    </row>
    <row r="551" spans="1:4" hidden="1" x14ac:dyDescent="0.25">
      <c r="A551" s="2" t="s">
        <v>557</v>
      </c>
      <c r="B551" s="1">
        <f>IF(VLOOKUP(A551,FPM!$A$5:$B$858,2,FALSE)&gt;VLOOKUP(A551,ICMS!$A$1:$B$854,2,FALSE),0.01,IF(VLOOKUP(A551,'Área Sudene Idene'!$A$1:$B$856,2,FALSE)="sudene/idene",0.05,IF(VLOOKUP(Resumo!A551,'IDH-M'!$A$1:$C$857,3,FALSE)&lt;=0.776,0.05,0.1)))</f>
        <v>0.01</v>
      </c>
      <c r="C551" s="21">
        <f>IF(VLOOKUP(A551,FPM!$A$5:$B$858,2,FALSE)/0.8&gt;VLOOKUP(A551,ICMS!$A$1:$B$854,2,FALSE),0.01,IF(VLOOKUP(A551,'Área Sudene Idene'!$A$1:$B$856,2,FALSE)="sudene/idene",0.05,IF(VLOOKUP(Resumo!A551,'IDH-M'!$A$1:$C$857,3,FALSE)&lt;=0.776,0.05,0.1)))</f>
        <v>0.01</v>
      </c>
      <c r="D551" s="21">
        <f t="shared" si="8"/>
        <v>0</v>
      </c>
    </row>
    <row r="552" spans="1:4" hidden="1" x14ac:dyDescent="0.25">
      <c r="A552" s="2" t="s">
        <v>558</v>
      </c>
      <c r="B552" s="1">
        <f>IF(VLOOKUP(A552,FPM!$A$5:$B$858,2,FALSE)&gt;VLOOKUP(A552,ICMS!$A$1:$B$854,2,FALSE),0.01,IF(VLOOKUP(A552,'Área Sudene Idene'!$A$1:$B$856,2,FALSE)="sudene/idene",0.05,IF(VLOOKUP(Resumo!A552,'IDH-M'!$A$1:$C$857,3,FALSE)&lt;=0.776,0.05,0.1)))</f>
        <v>0.01</v>
      </c>
      <c r="C552" s="21">
        <f>IF(VLOOKUP(A552,FPM!$A$5:$B$858,2,FALSE)/0.8&gt;VLOOKUP(A552,ICMS!$A$1:$B$854,2,FALSE),0.01,IF(VLOOKUP(A552,'Área Sudene Idene'!$A$1:$B$856,2,FALSE)="sudene/idene",0.05,IF(VLOOKUP(Resumo!A552,'IDH-M'!$A$1:$C$857,3,FALSE)&lt;=0.776,0.05,0.1)))</f>
        <v>0.01</v>
      </c>
      <c r="D552" s="21">
        <f t="shared" si="8"/>
        <v>0</v>
      </c>
    </row>
    <row r="553" spans="1:4" hidden="1" x14ac:dyDescent="0.25">
      <c r="A553" s="2" t="s">
        <v>559</v>
      </c>
      <c r="B553" s="1">
        <f>IF(VLOOKUP(A553,FPM!$A$5:$B$858,2,FALSE)&gt;VLOOKUP(A553,ICMS!$A$1:$B$854,2,FALSE),0.01,IF(VLOOKUP(A553,'Área Sudene Idene'!$A$1:$B$856,2,FALSE)="sudene/idene",0.05,IF(VLOOKUP(Resumo!A553,'IDH-M'!$A$1:$C$857,3,FALSE)&lt;=0.776,0.05,0.1)))</f>
        <v>0.05</v>
      </c>
      <c r="C553" s="21">
        <f>IF(VLOOKUP(A553,FPM!$A$5:$B$858,2,FALSE)/0.8&gt;VLOOKUP(A553,ICMS!$A$1:$B$854,2,FALSE),0.01,IF(VLOOKUP(A553,'Área Sudene Idene'!$A$1:$B$856,2,FALSE)="sudene/idene",0.05,IF(VLOOKUP(Resumo!A553,'IDH-M'!$A$1:$C$857,3,FALSE)&lt;=0.776,0.05,0.1)))</f>
        <v>0.05</v>
      </c>
      <c r="D553" s="21">
        <f t="shared" si="8"/>
        <v>0</v>
      </c>
    </row>
    <row r="554" spans="1:4" hidden="1" x14ac:dyDescent="0.25">
      <c r="A554" s="2" t="s">
        <v>560</v>
      </c>
      <c r="B554" s="1">
        <f>IF(VLOOKUP(A554,FPM!$A$5:$B$858,2,FALSE)&gt;VLOOKUP(A554,ICMS!$A$1:$B$854,2,FALSE),0.01,IF(VLOOKUP(A554,'Área Sudene Idene'!$A$1:$B$856,2,FALSE)="sudene/idene",0.05,IF(VLOOKUP(Resumo!A554,'IDH-M'!$A$1:$C$857,3,FALSE)&lt;=0.776,0.05,0.1)))</f>
        <v>0.01</v>
      </c>
      <c r="C554" s="21">
        <f>IF(VLOOKUP(A554,FPM!$A$5:$B$858,2,FALSE)/0.8&gt;VLOOKUP(A554,ICMS!$A$1:$B$854,2,FALSE),0.01,IF(VLOOKUP(A554,'Área Sudene Idene'!$A$1:$B$856,2,FALSE)="sudene/idene",0.05,IF(VLOOKUP(Resumo!A554,'IDH-M'!$A$1:$C$857,3,FALSE)&lt;=0.776,0.05,0.1)))</f>
        <v>0.01</v>
      </c>
      <c r="D554" s="21">
        <f t="shared" si="8"/>
        <v>0</v>
      </c>
    </row>
    <row r="555" spans="1:4" hidden="1" x14ac:dyDescent="0.25">
      <c r="A555" s="2" t="s">
        <v>561</v>
      </c>
      <c r="B555" s="1">
        <f>IF(VLOOKUP(A555,FPM!$A$5:$B$858,2,FALSE)&gt;VLOOKUP(A555,ICMS!$A$1:$B$854,2,FALSE),0.01,IF(VLOOKUP(A555,'Área Sudene Idene'!$A$1:$B$856,2,FALSE)="sudene/idene",0.05,IF(VLOOKUP(Resumo!A555,'IDH-M'!$A$1:$C$857,3,FALSE)&lt;=0.776,0.05,0.1)))</f>
        <v>0.01</v>
      </c>
      <c r="C555" s="21">
        <f>IF(VLOOKUP(A555,FPM!$A$5:$B$858,2,FALSE)/0.8&gt;VLOOKUP(A555,ICMS!$A$1:$B$854,2,FALSE),0.01,IF(VLOOKUP(A555,'Área Sudene Idene'!$A$1:$B$856,2,FALSE)="sudene/idene",0.05,IF(VLOOKUP(Resumo!A555,'IDH-M'!$A$1:$C$857,3,FALSE)&lt;=0.776,0.05,0.1)))</f>
        <v>0.01</v>
      </c>
      <c r="D555" s="21">
        <f t="shared" si="8"/>
        <v>0</v>
      </c>
    </row>
    <row r="556" spans="1:4" hidden="1" x14ac:dyDescent="0.25">
      <c r="A556" s="2" t="s">
        <v>562</v>
      </c>
      <c r="B556" s="1">
        <f>IF(VLOOKUP(A556,FPM!$A$5:$B$858,2,FALSE)&gt;VLOOKUP(A556,ICMS!$A$1:$B$854,2,FALSE),0.01,IF(VLOOKUP(A556,'Área Sudene Idene'!$A$1:$B$856,2,FALSE)="sudene/idene",0.05,IF(VLOOKUP(Resumo!A556,'IDH-M'!$A$1:$C$857,3,FALSE)&lt;=0.776,0.05,0.1)))</f>
        <v>0.01</v>
      </c>
      <c r="C556" s="21">
        <f>IF(VLOOKUP(A556,FPM!$A$5:$B$858,2,FALSE)/0.8&gt;VLOOKUP(A556,ICMS!$A$1:$B$854,2,FALSE),0.01,IF(VLOOKUP(A556,'Área Sudene Idene'!$A$1:$B$856,2,FALSE)="sudene/idene",0.05,IF(VLOOKUP(Resumo!A556,'IDH-M'!$A$1:$C$857,3,FALSE)&lt;=0.776,0.05,0.1)))</f>
        <v>0.01</v>
      </c>
      <c r="D556" s="21">
        <f t="shared" si="8"/>
        <v>0</v>
      </c>
    </row>
    <row r="557" spans="1:4" hidden="1" x14ac:dyDescent="0.25">
      <c r="A557" s="2" t="s">
        <v>563</v>
      </c>
      <c r="B557" s="1">
        <f>IF(VLOOKUP(A557,FPM!$A$5:$B$858,2,FALSE)&gt;VLOOKUP(A557,ICMS!$A$1:$B$854,2,FALSE),0.01,IF(VLOOKUP(A557,'Área Sudene Idene'!$A$1:$B$856,2,FALSE)="sudene/idene",0.05,IF(VLOOKUP(Resumo!A557,'IDH-M'!$A$1:$C$857,3,FALSE)&lt;=0.776,0.05,0.1)))</f>
        <v>0.01</v>
      </c>
      <c r="C557" s="21">
        <f>IF(VLOOKUP(A557,FPM!$A$5:$B$858,2,FALSE)/0.8&gt;VLOOKUP(A557,ICMS!$A$1:$B$854,2,FALSE),0.01,IF(VLOOKUP(A557,'Área Sudene Idene'!$A$1:$B$856,2,FALSE)="sudene/idene",0.05,IF(VLOOKUP(Resumo!A557,'IDH-M'!$A$1:$C$857,3,FALSE)&lt;=0.776,0.05,0.1)))</f>
        <v>0.01</v>
      </c>
      <c r="D557" s="21">
        <f t="shared" si="8"/>
        <v>0</v>
      </c>
    </row>
    <row r="558" spans="1:4" x14ac:dyDescent="0.25">
      <c r="A558" s="2" t="s">
        <v>564</v>
      </c>
      <c r="B558" s="1">
        <f>IF(VLOOKUP(A558,FPM!$A$5:$B$858,2,FALSE)&gt;VLOOKUP(A558,ICMS!$A$1:$B$854,2,FALSE),0.01,IF(VLOOKUP(A558,'Área Sudene Idene'!$A$1:$B$856,2,FALSE)="sudene/idene",0.05,IF(VLOOKUP(Resumo!A558,'IDH-M'!$A$1:$C$857,3,FALSE)&lt;=0.776,0.05,0.1)))</f>
        <v>0.01</v>
      </c>
      <c r="C558" s="21">
        <f>IF(VLOOKUP(A558,FPM!$A$5:$B$858,2,FALSE)/0.8&gt;VLOOKUP(A558,ICMS!$A$1:$B$854,2,FALSE),0.01,IF(VLOOKUP(A558,'Área Sudene Idene'!$A$1:$B$856,2,FALSE)="sudene/idene",0.05,IF(VLOOKUP(Resumo!A558,'IDH-M'!$A$1:$C$857,3,FALSE)&lt;=0.776,0.05,0.1)))</f>
        <v>0.01</v>
      </c>
      <c r="D558" s="21">
        <f t="shared" si="8"/>
        <v>0</v>
      </c>
    </row>
    <row r="559" spans="1:4" hidden="1" x14ac:dyDescent="0.25">
      <c r="A559" s="2" t="s">
        <v>565</v>
      </c>
      <c r="B559" s="1">
        <f>IF(VLOOKUP(A559,FPM!$A$5:$B$858,2,FALSE)&gt;VLOOKUP(A559,ICMS!$A$1:$B$854,2,FALSE),0.01,IF(VLOOKUP(A559,'Área Sudene Idene'!$A$1:$B$856,2,FALSE)="sudene/idene",0.05,IF(VLOOKUP(Resumo!A559,'IDH-M'!$A$1:$C$857,3,FALSE)&lt;=0.776,0.05,0.1)))</f>
        <v>0.01</v>
      </c>
      <c r="C559" s="21">
        <f>IF(VLOOKUP(A559,FPM!$A$5:$B$858,2,FALSE)/0.8&gt;VLOOKUP(A559,ICMS!$A$1:$B$854,2,FALSE),0.01,IF(VLOOKUP(A559,'Área Sudene Idene'!$A$1:$B$856,2,FALSE)="sudene/idene",0.05,IF(VLOOKUP(Resumo!A559,'IDH-M'!$A$1:$C$857,3,FALSE)&lt;=0.776,0.05,0.1)))</f>
        <v>0.01</v>
      </c>
      <c r="D559" s="21">
        <f t="shared" si="8"/>
        <v>0</v>
      </c>
    </row>
    <row r="560" spans="1:4" hidden="1" x14ac:dyDescent="0.25">
      <c r="A560" s="2" t="s">
        <v>566</v>
      </c>
      <c r="B560" s="1">
        <f>IF(VLOOKUP(A560,FPM!$A$5:$B$858,2,FALSE)&gt;VLOOKUP(A560,ICMS!$A$1:$B$854,2,FALSE),0.01,IF(VLOOKUP(A560,'Área Sudene Idene'!$A$1:$B$856,2,FALSE)="sudene/idene",0.05,IF(VLOOKUP(Resumo!A560,'IDH-M'!$A$1:$C$857,3,FALSE)&lt;=0.776,0.05,0.1)))</f>
        <v>0.01</v>
      </c>
      <c r="C560" s="21">
        <f>IF(VLOOKUP(A560,FPM!$A$5:$B$858,2,FALSE)/0.8&gt;VLOOKUP(A560,ICMS!$A$1:$B$854,2,FALSE),0.01,IF(VLOOKUP(A560,'Área Sudene Idene'!$A$1:$B$856,2,FALSE)="sudene/idene",0.05,IF(VLOOKUP(Resumo!A560,'IDH-M'!$A$1:$C$857,3,FALSE)&lt;=0.776,0.05,0.1)))</f>
        <v>0.01</v>
      </c>
      <c r="D560" s="21">
        <f t="shared" si="8"/>
        <v>0</v>
      </c>
    </row>
    <row r="561" spans="1:4" hidden="1" x14ac:dyDescent="0.25">
      <c r="A561" s="2" t="s">
        <v>567</v>
      </c>
      <c r="B561" s="1">
        <f>IF(VLOOKUP(A561,FPM!$A$5:$B$858,2,FALSE)&gt;VLOOKUP(A561,ICMS!$A$1:$B$854,2,FALSE),0.01,IF(VLOOKUP(A561,'Área Sudene Idene'!$A$1:$B$856,2,FALSE)="sudene/idene",0.05,IF(VLOOKUP(Resumo!A561,'IDH-M'!$A$1:$C$857,3,FALSE)&lt;=0.776,0.05,0.1)))</f>
        <v>0.01</v>
      </c>
      <c r="C561" s="21">
        <f>IF(VLOOKUP(A561,FPM!$A$5:$B$858,2,FALSE)/0.8&gt;VLOOKUP(A561,ICMS!$A$1:$B$854,2,FALSE),0.01,IF(VLOOKUP(A561,'Área Sudene Idene'!$A$1:$B$856,2,FALSE)="sudene/idene",0.05,IF(VLOOKUP(Resumo!A561,'IDH-M'!$A$1:$C$857,3,FALSE)&lt;=0.776,0.05,0.1)))</f>
        <v>0.01</v>
      </c>
      <c r="D561" s="21">
        <f t="shared" si="8"/>
        <v>0</v>
      </c>
    </row>
    <row r="562" spans="1:4" hidden="1" x14ac:dyDescent="0.25">
      <c r="A562" s="2" t="s">
        <v>568</v>
      </c>
      <c r="B562" s="1">
        <f>IF(VLOOKUP(A562,FPM!$A$5:$B$858,2,FALSE)&gt;VLOOKUP(A562,ICMS!$A$1:$B$854,2,FALSE),0.01,IF(VLOOKUP(A562,'Área Sudene Idene'!$A$1:$B$856,2,FALSE)="sudene/idene",0.05,IF(VLOOKUP(Resumo!A562,'IDH-M'!$A$1:$C$857,3,FALSE)&lt;=0.776,0.05,0.1)))</f>
        <v>0.01</v>
      </c>
      <c r="C562" s="21">
        <f>IF(VLOOKUP(A562,FPM!$A$5:$B$858,2,FALSE)/0.8&gt;VLOOKUP(A562,ICMS!$A$1:$B$854,2,FALSE),0.01,IF(VLOOKUP(A562,'Área Sudene Idene'!$A$1:$B$856,2,FALSE)="sudene/idene",0.05,IF(VLOOKUP(Resumo!A562,'IDH-M'!$A$1:$C$857,3,FALSE)&lt;=0.776,0.05,0.1)))</f>
        <v>0.01</v>
      </c>
      <c r="D562" s="21">
        <f t="shared" si="8"/>
        <v>0</v>
      </c>
    </row>
    <row r="563" spans="1:4" hidden="1" x14ac:dyDescent="0.25">
      <c r="A563" s="2" t="s">
        <v>569</v>
      </c>
      <c r="B563" s="1">
        <f>IF(VLOOKUP(A563,FPM!$A$5:$B$858,2,FALSE)&gt;VLOOKUP(A563,ICMS!$A$1:$B$854,2,FALSE),0.01,IF(VLOOKUP(A563,'Área Sudene Idene'!$A$1:$B$856,2,FALSE)="sudene/idene",0.05,IF(VLOOKUP(Resumo!A563,'IDH-M'!$A$1:$C$857,3,FALSE)&lt;=0.776,0.05,0.1)))</f>
        <v>0.01</v>
      </c>
      <c r="C563" s="21">
        <f>IF(VLOOKUP(A563,FPM!$A$5:$B$858,2,FALSE)/0.8&gt;VLOOKUP(A563,ICMS!$A$1:$B$854,2,FALSE),0.01,IF(VLOOKUP(A563,'Área Sudene Idene'!$A$1:$B$856,2,FALSE)="sudene/idene",0.05,IF(VLOOKUP(Resumo!A563,'IDH-M'!$A$1:$C$857,3,FALSE)&lt;=0.776,0.05,0.1)))</f>
        <v>0.01</v>
      </c>
      <c r="D563" s="21">
        <f t="shared" si="8"/>
        <v>0</v>
      </c>
    </row>
    <row r="564" spans="1:4" hidden="1" x14ac:dyDescent="0.25">
      <c r="A564" s="2" t="s">
        <v>570</v>
      </c>
      <c r="B564" s="1">
        <f>IF(VLOOKUP(A564,FPM!$A$5:$B$858,2,FALSE)&gt;VLOOKUP(A564,ICMS!$A$1:$B$854,2,FALSE),0.01,IF(VLOOKUP(A564,'Área Sudene Idene'!$A$1:$B$856,2,FALSE)="sudene/idene",0.05,IF(VLOOKUP(Resumo!A564,'IDH-M'!$A$1:$C$857,3,FALSE)&lt;=0.776,0.05,0.1)))</f>
        <v>0.05</v>
      </c>
      <c r="C564" s="21">
        <f>IF(VLOOKUP(A564,FPM!$A$5:$B$858,2,FALSE)/0.8&gt;VLOOKUP(A564,ICMS!$A$1:$B$854,2,FALSE),0.01,IF(VLOOKUP(A564,'Área Sudene Idene'!$A$1:$B$856,2,FALSE)="sudene/idene",0.05,IF(VLOOKUP(Resumo!A564,'IDH-M'!$A$1:$C$857,3,FALSE)&lt;=0.776,0.05,0.1)))</f>
        <v>0.05</v>
      </c>
      <c r="D564" s="21">
        <f t="shared" si="8"/>
        <v>0</v>
      </c>
    </row>
    <row r="565" spans="1:4" hidden="1" x14ac:dyDescent="0.25">
      <c r="A565" s="2" t="s">
        <v>571</v>
      </c>
      <c r="B565" s="1">
        <f>IF(VLOOKUP(A565,FPM!$A$5:$B$858,2,FALSE)&gt;VLOOKUP(A565,ICMS!$A$1:$B$854,2,FALSE),0.01,IF(VLOOKUP(A565,'Área Sudene Idene'!$A$1:$B$856,2,FALSE)="sudene/idene",0.05,IF(VLOOKUP(Resumo!A565,'IDH-M'!$A$1:$C$857,3,FALSE)&lt;=0.776,0.05,0.1)))</f>
        <v>0.01</v>
      </c>
      <c r="C565" s="21">
        <f>IF(VLOOKUP(A565,FPM!$A$5:$B$858,2,FALSE)/0.8&gt;VLOOKUP(A565,ICMS!$A$1:$B$854,2,FALSE),0.01,IF(VLOOKUP(A565,'Área Sudene Idene'!$A$1:$B$856,2,FALSE)="sudene/idene",0.05,IF(VLOOKUP(Resumo!A565,'IDH-M'!$A$1:$C$857,3,FALSE)&lt;=0.776,0.05,0.1)))</f>
        <v>0.01</v>
      </c>
      <c r="D565" s="21">
        <f t="shared" si="8"/>
        <v>0</v>
      </c>
    </row>
    <row r="566" spans="1:4" hidden="1" x14ac:dyDescent="0.25">
      <c r="A566" s="2" t="s">
        <v>572</v>
      </c>
      <c r="B566" s="1">
        <f>IF(VLOOKUP(A566,FPM!$A$5:$B$858,2,FALSE)&gt;VLOOKUP(A566,ICMS!$A$1:$B$854,2,FALSE),0.01,IF(VLOOKUP(A566,'Área Sudene Idene'!$A$1:$B$856,2,FALSE)="sudene/idene",0.05,IF(VLOOKUP(Resumo!A566,'IDH-M'!$A$1:$C$857,3,FALSE)&lt;=0.776,0.05,0.1)))</f>
        <v>0.01</v>
      </c>
      <c r="C566" s="21">
        <f>IF(VLOOKUP(A566,FPM!$A$5:$B$858,2,FALSE)/0.8&gt;VLOOKUP(A566,ICMS!$A$1:$B$854,2,FALSE),0.01,IF(VLOOKUP(A566,'Área Sudene Idene'!$A$1:$B$856,2,FALSE)="sudene/idene",0.05,IF(VLOOKUP(Resumo!A566,'IDH-M'!$A$1:$C$857,3,FALSE)&lt;=0.776,0.05,0.1)))</f>
        <v>0.01</v>
      </c>
      <c r="D566" s="21">
        <f t="shared" si="8"/>
        <v>0</v>
      </c>
    </row>
    <row r="567" spans="1:4" hidden="1" x14ac:dyDescent="0.25">
      <c r="A567" s="2" t="s">
        <v>573</v>
      </c>
      <c r="B567" s="1">
        <f>IF(VLOOKUP(A567,FPM!$A$5:$B$858,2,FALSE)&gt;VLOOKUP(A567,ICMS!$A$1:$B$854,2,FALSE),0.01,IF(VLOOKUP(A567,'Área Sudene Idene'!$A$1:$B$856,2,FALSE)="sudene/idene",0.05,IF(VLOOKUP(Resumo!A567,'IDH-M'!$A$1:$C$857,3,FALSE)&lt;=0.776,0.05,0.1)))</f>
        <v>0.01</v>
      </c>
      <c r="C567" s="21">
        <f>IF(VLOOKUP(A567,FPM!$A$5:$B$858,2,FALSE)/0.8&gt;VLOOKUP(A567,ICMS!$A$1:$B$854,2,FALSE),0.01,IF(VLOOKUP(A567,'Área Sudene Idene'!$A$1:$B$856,2,FALSE)="sudene/idene",0.05,IF(VLOOKUP(Resumo!A567,'IDH-M'!$A$1:$C$857,3,FALSE)&lt;=0.776,0.05,0.1)))</f>
        <v>0.01</v>
      </c>
      <c r="D567" s="21">
        <f t="shared" si="8"/>
        <v>0</v>
      </c>
    </row>
    <row r="568" spans="1:4" hidden="1" x14ac:dyDescent="0.25">
      <c r="A568" s="2" t="s">
        <v>574</v>
      </c>
      <c r="B568" s="1">
        <f>IF(VLOOKUP(A568,FPM!$A$5:$B$858,2,FALSE)&gt;VLOOKUP(A568,ICMS!$A$1:$B$854,2,FALSE),0.01,IF(VLOOKUP(A568,'Área Sudene Idene'!$A$1:$B$856,2,FALSE)="sudene/idene",0.05,IF(VLOOKUP(Resumo!A568,'IDH-M'!$A$1:$C$857,3,FALSE)&lt;=0.776,0.05,0.1)))</f>
        <v>0.01</v>
      </c>
      <c r="C568" s="21">
        <f>IF(VLOOKUP(A568,FPM!$A$5:$B$858,2,FALSE)/0.8&gt;VLOOKUP(A568,ICMS!$A$1:$B$854,2,FALSE),0.01,IF(VLOOKUP(A568,'Área Sudene Idene'!$A$1:$B$856,2,FALSE)="sudene/idene",0.05,IF(VLOOKUP(Resumo!A568,'IDH-M'!$A$1:$C$857,3,FALSE)&lt;=0.776,0.05,0.1)))</f>
        <v>0.01</v>
      </c>
      <c r="D568" s="21">
        <f t="shared" si="8"/>
        <v>0</v>
      </c>
    </row>
    <row r="569" spans="1:4" hidden="1" x14ac:dyDescent="0.25">
      <c r="A569" s="2" t="s">
        <v>575</v>
      </c>
      <c r="B569" s="1">
        <f>IF(VLOOKUP(A569,FPM!$A$5:$B$858,2,FALSE)&gt;VLOOKUP(A569,ICMS!$A$1:$B$854,2,FALSE),0.01,IF(VLOOKUP(A569,'Área Sudene Idene'!$A$1:$B$856,2,FALSE)="sudene/idene",0.05,IF(VLOOKUP(Resumo!A569,'IDH-M'!$A$1:$C$857,3,FALSE)&lt;=0.776,0.05,0.1)))</f>
        <v>0.01</v>
      </c>
      <c r="C569" s="21">
        <f>IF(VLOOKUP(A569,FPM!$A$5:$B$858,2,FALSE)/0.8&gt;VLOOKUP(A569,ICMS!$A$1:$B$854,2,FALSE),0.01,IF(VLOOKUP(A569,'Área Sudene Idene'!$A$1:$B$856,2,FALSE)="sudene/idene",0.05,IF(VLOOKUP(Resumo!A569,'IDH-M'!$A$1:$C$857,3,FALSE)&lt;=0.776,0.05,0.1)))</f>
        <v>0.01</v>
      </c>
      <c r="D569" s="21">
        <f t="shared" si="8"/>
        <v>0</v>
      </c>
    </row>
    <row r="570" spans="1:4" hidden="1" x14ac:dyDescent="0.25">
      <c r="A570" s="2" t="s">
        <v>576</v>
      </c>
      <c r="B570" s="1">
        <f>IF(VLOOKUP(A570,FPM!$A$5:$B$858,2,FALSE)&gt;VLOOKUP(A570,ICMS!$A$1:$B$854,2,FALSE),0.01,IF(VLOOKUP(A570,'Área Sudene Idene'!$A$1:$B$856,2,FALSE)="sudene/idene",0.05,IF(VLOOKUP(Resumo!A570,'IDH-M'!$A$1:$C$857,3,FALSE)&lt;=0.776,0.05,0.1)))</f>
        <v>0.01</v>
      </c>
      <c r="C570" s="21">
        <f>IF(VLOOKUP(A570,FPM!$A$5:$B$858,2,FALSE)/0.8&gt;VLOOKUP(A570,ICMS!$A$1:$B$854,2,FALSE),0.01,IF(VLOOKUP(A570,'Área Sudene Idene'!$A$1:$B$856,2,FALSE)="sudene/idene",0.05,IF(VLOOKUP(Resumo!A570,'IDH-M'!$A$1:$C$857,3,FALSE)&lt;=0.776,0.05,0.1)))</f>
        <v>0.01</v>
      </c>
      <c r="D570" s="21">
        <f t="shared" si="8"/>
        <v>0</v>
      </c>
    </row>
    <row r="571" spans="1:4" hidden="1" x14ac:dyDescent="0.25">
      <c r="A571" s="2" t="s">
        <v>577</v>
      </c>
      <c r="B571" s="1">
        <f>IF(VLOOKUP(A571,FPM!$A$5:$B$858,2,FALSE)&gt;VLOOKUP(A571,ICMS!$A$1:$B$854,2,FALSE),0.01,IF(VLOOKUP(A571,'Área Sudene Idene'!$A$1:$B$856,2,FALSE)="sudene/idene",0.05,IF(VLOOKUP(Resumo!A571,'IDH-M'!$A$1:$C$857,3,FALSE)&lt;=0.776,0.05,0.1)))</f>
        <v>0.01</v>
      </c>
      <c r="C571" s="21">
        <f>IF(VLOOKUP(A571,FPM!$A$5:$B$858,2,FALSE)/0.8&gt;VLOOKUP(A571,ICMS!$A$1:$B$854,2,FALSE),0.01,IF(VLOOKUP(A571,'Área Sudene Idene'!$A$1:$B$856,2,FALSE)="sudene/idene",0.05,IF(VLOOKUP(Resumo!A571,'IDH-M'!$A$1:$C$857,3,FALSE)&lt;=0.776,0.05,0.1)))</f>
        <v>0.01</v>
      </c>
      <c r="D571" s="21">
        <f t="shared" si="8"/>
        <v>0</v>
      </c>
    </row>
    <row r="572" spans="1:4" hidden="1" x14ac:dyDescent="0.25">
      <c r="A572" s="2" t="s">
        <v>578</v>
      </c>
      <c r="B572" s="1">
        <f>IF(VLOOKUP(A572,FPM!$A$5:$B$858,2,FALSE)&gt;VLOOKUP(A572,ICMS!$A$1:$B$854,2,FALSE),0.01,IF(VLOOKUP(A572,'Área Sudene Idene'!$A$1:$B$856,2,FALSE)="sudene/idene",0.05,IF(VLOOKUP(Resumo!A572,'IDH-M'!$A$1:$C$857,3,FALSE)&lt;=0.776,0.05,0.1)))</f>
        <v>0.01</v>
      </c>
      <c r="C572" s="21">
        <f>IF(VLOOKUP(A572,FPM!$A$5:$B$858,2,FALSE)/0.8&gt;VLOOKUP(A572,ICMS!$A$1:$B$854,2,FALSE),0.01,IF(VLOOKUP(A572,'Área Sudene Idene'!$A$1:$B$856,2,FALSE)="sudene/idene",0.05,IF(VLOOKUP(Resumo!A572,'IDH-M'!$A$1:$C$857,3,FALSE)&lt;=0.776,0.05,0.1)))</f>
        <v>0.01</v>
      </c>
      <c r="D572" s="21">
        <f t="shared" si="8"/>
        <v>0</v>
      </c>
    </row>
    <row r="573" spans="1:4" hidden="1" x14ac:dyDescent="0.25">
      <c r="A573" s="2" t="s">
        <v>579</v>
      </c>
      <c r="B573" s="1">
        <f>IF(VLOOKUP(A573,FPM!$A$5:$B$858,2,FALSE)&gt;VLOOKUP(A573,ICMS!$A$1:$B$854,2,FALSE),0.01,IF(VLOOKUP(A573,'Área Sudene Idene'!$A$1:$B$856,2,FALSE)="sudene/idene",0.05,IF(VLOOKUP(Resumo!A573,'IDH-M'!$A$1:$C$857,3,FALSE)&lt;=0.776,0.05,0.1)))</f>
        <v>0.01</v>
      </c>
      <c r="C573" s="21">
        <f>IF(VLOOKUP(A573,FPM!$A$5:$B$858,2,FALSE)/0.8&gt;VLOOKUP(A573,ICMS!$A$1:$B$854,2,FALSE),0.01,IF(VLOOKUP(A573,'Área Sudene Idene'!$A$1:$B$856,2,FALSE)="sudene/idene",0.05,IF(VLOOKUP(Resumo!A573,'IDH-M'!$A$1:$C$857,3,FALSE)&lt;=0.776,0.05,0.1)))</f>
        <v>0.01</v>
      </c>
      <c r="D573" s="21">
        <f t="shared" si="8"/>
        <v>0</v>
      </c>
    </row>
    <row r="574" spans="1:4" hidden="1" x14ac:dyDescent="0.25">
      <c r="A574" s="2" t="s">
        <v>580</v>
      </c>
      <c r="B574" s="1">
        <f>IF(VLOOKUP(A574,FPM!$A$5:$B$858,2,FALSE)&gt;VLOOKUP(A574,ICMS!$A$1:$B$854,2,FALSE),0.01,IF(VLOOKUP(A574,'Área Sudene Idene'!$A$1:$B$856,2,FALSE)="sudene/idene",0.05,IF(VLOOKUP(Resumo!A574,'IDH-M'!$A$1:$C$857,3,FALSE)&lt;=0.776,0.05,0.1)))</f>
        <v>0.01</v>
      </c>
      <c r="C574" s="21">
        <f>IF(VLOOKUP(A574,FPM!$A$5:$B$858,2,FALSE)/0.8&gt;VLOOKUP(A574,ICMS!$A$1:$B$854,2,FALSE),0.01,IF(VLOOKUP(A574,'Área Sudene Idene'!$A$1:$B$856,2,FALSE)="sudene/idene",0.05,IF(VLOOKUP(Resumo!A574,'IDH-M'!$A$1:$C$857,3,FALSE)&lt;=0.776,0.05,0.1)))</f>
        <v>0.01</v>
      </c>
      <c r="D574" s="21">
        <f t="shared" si="8"/>
        <v>0</v>
      </c>
    </row>
    <row r="575" spans="1:4" hidden="1" x14ac:dyDescent="0.25">
      <c r="A575" s="2" t="s">
        <v>581</v>
      </c>
      <c r="B575" s="1">
        <f>IF(VLOOKUP(A575,FPM!$A$5:$B$858,2,FALSE)&gt;VLOOKUP(A575,ICMS!$A$1:$B$854,2,FALSE),0.01,IF(VLOOKUP(A575,'Área Sudene Idene'!$A$1:$B$856,2,FALSE)="sudene/idene",0.05,IF(VLOOKUP(Resumo!A575,'IDH-M'!$A$1:$C$857,3,FALSE)&lt;=0.776,0.05,0.1)))</f>
        <v>0.01</v>
      </c>
      <c r="C575" s="21">
        <f>IF(VLOOKUP(A575,FPM!$A$5:$B$858,2,FALSE)/0.8&gt;VLOOKUP(A575,ICMS!$A$1:$B$854,2,FALSE),0.01,IF(VLOOKUP(A575,'Área Sudene Idene'!$A$1:$B$856,2,FALSE)="sudene/idene",0.05,IF(VLOOKUP(Resumo!A575,'IDH-M'!$A$1:$C$857,3,FALSE)&lt;=0.776,0.05,0.1)))</f>
        <v>0.01</v>
      </c>
      <c r="D575" s="21">
        <f t="shared" si="8"/>
        <v>0</v>
      </c>
    </row>
    <row r="576" spans="1:4" hidden="1" x14ac:dyDescent="0.25">
      <c r="A576" s="2" t="s">
        <v>582</v>
      </c>
      <c r="B576" s="1">
        <f>IF(VLOOKUP(A576,FPM!$A$5:$B$858,2,FALSE)&gt;VLOOKUP(A576,ICMS!$A$1:$B$854,2,FALSE),0.01,IF(VLOOKUP(A576,'Área Sudene Idene'!$A$1:$B$856,2,FALSE)="sudene/idene",0.05,IF(VLOOKUP(Resumo!A576,'IDH-M'!$A$1:$C$857,3,FALSE)&lt;=0.776,0.05,0.1)))</f>
        <v>0.01</v>
      </c>
      <c r="C576" s="21">
        <f>IF(VLOOKUP(A576,FPM!$A$5:$B$858,2,FALSE)/0.8&gt;VLOOKUP(A576,ICMS!$A$1:$B$854,2,FALSE),0.01,IF(VLOOKUP(A576,'Área Sudene Idene'!$A$1:$B$856,2,FALSE)="sudene/idene",0.05,IF(VLOOKUP(Resumo!A576,'IDH-M'!$A$1:$C$857,3,FALSE)&lt;=0.776,0.05,0.1)))</f>
        <v>0.01</v>
      </c>
      <c r="D576" s="21">
        <f t="shared" si="8"/>
        <v>0</v>
      </c>
    </row>
    <row r="577" spans="1:4" hidden="1" x14ac:dyDescent="0.25">
      <c r="A577" s="2" t="s">
        <v>583</v>
      </c>
      <c r="B577" s="1">
        <f>IF(VLOOKUP(A577,FPM!$A$5:$B$858,2,FALSE)&gt;VLOOKUP(A577,ICMS!$A$1:$B$854,2,FALSE),0.01,IF(VLOOKUP(A577,'Área Sudene Idene'!$A$1:$B$856,2,FALSE)="sudene/idene",0.05,IF(VLOOKUP(Resumo!A577,'IDH-M'!$A$1:$C$857,3,FALSE)&lt;=0.776,0.05,0.1)))</f>
        <v>0.01</v>
      </c>
      <c r="C577" s="21">
        <f>IF(VLOOKUP(A577,FPM!$A$5:$B$858,2,FALSE)/0.8&gt;VLOOKUP(A577,ICMS!$A$1:$B$854,2,FALSE),0.01,IF(VLOOKUP(A577,'Área Sudene Idene'!$A$1:$B$856,2,FALSE)="sudene/idene",0.05,IF(VLOOKUP(Resumo!A577,'IDH-M'!$A$1:$C$857,3,FALSE)&lt;=0.776,0.05,0.1)))</f>
        <v>0.01</v>
      </c>
      <c r="D577" s="21">
        <f t="shared" si="8"/>
        <v>0</v>
      </c>
    </row>
    <row r="578" spans="1:4" hidden="1" x14ac:dyDescent="0.25">
      <c r="A578" s="2" t="s">
        <v>584</v>
      </c>
      <c r="B578" s="1">
        <f>IF(VLOOKUP(A578,FPM!$A$5:$B$858,2,FALSE)&gt;VLOOKUP(A578,ICMS!$A$1:$B$854,2,FALSE),0.01,IF(VLOOKUP(A578,'Área Sudene Idene'!$A$1:$B$856,2,FALSE)="sudene/idene",0.05,IF(VLOOKUP(Resumo!A578,'IDH-M'!$A$1:$C$857,3,FALSE)&lt;=0.776,0.05,0.1)))</f>
        <v>0.05</v>
      </c>
      <c r="C578" s="21">
        <f>IF(VLOOKUP(A578,FPM!$A$5:$B$858,2,FALSE)/0.8&gt;VLOOKUP(A578,ICMS!$A$1:$B$854,2,FALSE),0.01,IF(VLOOKUP(A578,'Área Sudene Idene'!$A$1:$B$856,2,FALSE)="sudene/idene",0.05,IF(VLOOKUP(Resumo!A578,'IDH-M'!$A$1:$C$857,3,FALSE)&lt;=0.776,0.05,0.1)))</f>
        <v>0.01</v>
      </c>
      <c r="D578" s="21">
        <f t="shared" si="8"/>
        <v>0.04</v>
      </c>
    </row>
    <row r="579" spans="1:4" hidden="1" x14ac:dyDescent="0.25">
      <c r="A579" s="2" t="s">
        <v>585</v>
      </c>
      <c r="B579" s="1">
        <f>IF(VLOOKUP(A579,FPM!$A$5:$B$858,2,FALSE)&gt;VLOOKUP(A579,ICMS!$A$1:$B$854,2,FALSE),0.01,IF(VLOOKUP(A579,'Área Sudene Idene'!$A$1:$B$856,2,FALSE)="sudene/idene",0.05,IF(VLOOKUP(Resumo!A579,'IDH-M'!$A$1:$C$857,3,FALSE)&lt;=0.776,0.05,0.1)))</f>
        <v>0.01</v>
      </c>
      <c r="C579" s="21">
        <f>IF(VLOOKUP(A579,FPM!$A$5:$B$858,2,FALSE)/0.8&gt;VLOOKUP(A579,ICMS!$A$1:$B$854,2,FALSE),0.01,IF(VLOOKUP(A579,'Área Sudene Idene'!$A$1:$B$856,2,FALSE)="sudene/idene",0.05,IF(VLOOKUP(Resumo!A579,'IDH-M'!$A$1:$C$857,3,FALSE)&lt;=0.776,0.05,0.1)))</f>
        <v>0.01</v>
      </c>
      <c r="D579" s="21">
        <f t="shared" ref="D579:D642" si="9">B579-C579</f>
        <v>0</v>
      </c>
    </row>
    <row r="580" spans="1:4" hidden="1" x14ac:dyDescent="0.25">
      <c r="A580" s="2" t="s">
        <v>586</v>
      </c>
      <c r="B580" s="1">
        <f>IF(VLOOKUP(A580,FPM!$A$5:$B$858,2,FALSE)&gt;VLOOKUP(A580,ICMS!$A$1:$B$854,2,FALSE),0.01,IF(VLOOKUP(A580,'Área Sudene Idene'!$A$1:$B$856,2,FALSE)="sudene/idene",0.05,IF(VLOOKUP(Resumo!A580,'IDH-M'!$A$1:$C$857,3,FALSE)&lt;=0.776,0.05,0.1)))</f>
        <v>0.01</v>
      </c>
      <c r="C580" s="21">
        <f>IF(VLOOKUP(A580,FPM!$A$5:$B$858,2,FALSE)/0.8&gt;VLOOKUP(A580,ICMS!$A$1:$B$854,2,FALSE),0.01,IF(VLOOKUP(A580,'Área Sudene Idene'!$A$1:$B$856,2,FALSE)="sudene/idene",0.05,IF(VLOOKUP(Resumo!A580,'IDH-M'!$A$1:$C$857,3,FALSE)&lt;=0.776,0.05,0.1)))</f>
        <v>0.01</v>
      </c>
      <c r="D580" s="21">
        <f t="shared" si="9"/>
        <v>0</v>
      </c>
    </row>
    <row r="581" spans="1:4" hidden="1" x14ac:dyDescent="0.25">
      <c r="A581" s="2" t="s">
        <v>587</v>
      </c>
      <c r="B581" s="1">
        <f>IF(VLOOKUP(A581,FPM!$A$5:$B$858,2,FALSE)&gt;VLOOKUP(A581,ICMS!$A$1:$B$854,2,FALSE),0.01,IF(VLOOKUP(A581,'Área Sudene Idene'!$A$1:$B$856,2,FALSE)="sudene/idene",0.05,IF(VLOOKUP(Resumo!A581,'IDH-M'!$A$1:$C$857,3,FALSE)&lt;=0.776,0.05,0.1)))</f>
        <v>0.01</v>
      </c>
      <c r="C581" s="21">
        <f>IF(VLOOKUP(A581,FPM!$A$5:$B$858,2,FALSE)/0.8&gt;VLOOKUP(A581,ICMS!$A$1:$B$854,2,FALSE),0.01,IF(VLOOKUP(A581,'Área Sudene Idene'!$A$1:$B$856,2,FALSE)="sudene/idene",0.05,IF(VLOOKUP(Resumo!A581,'IDH-M'!$A$1:$C$857,3,FALSE)&lt;=0.776,0.05,0.1)))</f>
        <v>0.01</v>
      </c>
      <c r="D581" s="21">
        <f t="shared" si="9"/>
        <v>0</v>
      </c>
    </row>
    <row r="582" spans="1:4" hidden="1" x14ac:dyDescent="0.25">
      <c r="A582" s="2" t="s">
        <v>588</v>
      </c>
      <c r="B582" s="1">
        <f>IF(VLOOKUP(A582,FPM!$A$5:$B$858,2,FALSE)&gt;VLOOKUP(A582,ICMS!$A$1:$B$854,2,FALSE),0.01,IF(VLOOKUP(A582,'Área Sudene Idene'!$A$1:$B$856,2,FALSE)="sudene/idene",0.05,IF(VLOOKUP(Resumo!A582,'IDH-M'!$A$1:$C$857,3,FALSE)&lt;=0.776,0.05,0.1)))</f>
        <v>0.01</v>
      </c>
      <c r="C582" s="21">
        <f>IF(VLOOKUP(A582,FPM!$A$5:$B$858,2,FALSE)/0.8&gt;VLOOKUP(A582,ICMS!$A$1:$B$854,2,FALSE),0.01,IF(VLOOKUP(A582,'Área Sudene Idene'!$A$1:$B$856,2,FALSE)="sudene/idene",0.05,IF(VLOOKUP(Resumo!A582,'IDH-M'!$A$1:$C$857,3,FALSE)&lt;=0.776,0.05,0.1)))</f>
        <v>0.01</v>
      </c>
      <c r="D582" s="21">
        <f t="shared" si="9"/>
        <v>0</v>
      </c>
    </row>
    <row r="583" spans="1:4" hidden="1" x14ac:dyDescent="0.25">
      <c r="A583" s="2" t="s">
        <v>589</v>
      </c>
      <c r="B583" s="1">
        <f>IF(VLOOKUP(A583,FPM!$A$5:$B$858,2,FALSE)&gt;VLOOKUP(A583,ICMS!$A$1:$B$854,2,FALSE),0.01,IF(VLOOKUP(A583,'Área Sudene Idene'!$A$1:$B$856,2,FALSE)="sudene/idene",0.05,IF(VLOOKUP(Resumo!A583,'IDH-M'!$A$1:$C$857,3,FALSE)&lt;=0.776,0.05,0.1)))</f>
        <v>0.05</v>
      </c>
      <c r="C583" s="21">
        <f>IF(VLOOKUP(A583,FPM!$A$5:$B$858,2,FALSE)/0.8&gt;VLOOKUP(A583,ICMS!$A$1:$B$854,2,FALSE),0.01,IF(VLOOKUP(A583,'Área Sudene Idene'!$A$1:$B$856,2,FALSE)="sudene/idene",0.05,IF(VLOOKUP(Resumo!A583,'IDH-M'!$A$1:$C$857,3,FALSE)&lt;=0.776,0.05,0.1)))</f>
        <v>0.05</v>
      </c>
      <c r="D583" s="21">
        <f t="shared" si="9"/>
        <v>0</v>
      </c>
    </row>
    <row r="584" spans="1:4" hidden="1" x14ac:dyDescent="0.25">
      <c r="A584" s="2" t="s">
        <v>590</v>
      </c>
      <c r="B584" s="1">
        <f>IF(VLOOKUP(A584,FPM!$A$5:$B$858,2,FALSE)&gt;VLOOKUP(A584,ICMS!$A$1:$B$854,2,FALSE),0.01,IF(VLOOKUP(A584,'Área Sudene Idene'!$A$1:$B$856,2,FALSE)="sudene/idene",0.05,IF(VLOOKUP(Resumo!A584,'IDH-M'!$A$1:$C$857,3,FALSE)&lt;=0.776,0.05,0.1)))</f>
        <v>0.01</v>
      </c>
      <c r="C584" s="21">
        <f>IF(VLOOKUP(A584,FPM!$A$5:$B$858,2,FALSE)/0.8&gt;VLOOKUP(A584,ICMS!$A$1:$B$854,2,FALSE),0.01,IF(VLOOKUP(A584,'Área Sudene Idene'!$A$1:$B$856,2,FALSE)="sudene/idene",0.05,IF(VLOOKUP(Resumo!A584,'IDH-M'!$A$1:$C$857,3,FALSE)&lt;=0.776,0.05,0.1)))</f>
        <v>0.01</v>
      </c>
      <c r="D584" s="21">
        <f t="shared" si="9"/>
        <v>0</v>
      </c>
    </row>
    <row r="585" spans="1:4" hidden="1" x14ac:dyDescent="0.25">
      <c r="A585" s="2" t="s">
        <v>591</v>
      </c>
      <c r="B585" s="1">
        <f>IF(VLOOKUP(A585,FPM!$A$5:$B$858,2,FALSE)&gt;VLOOKUP(A585,ICMS!$A$1:$B$854,2,FALSE),0.01,IF(VLOOKUP(A585,'Área Sudene Idene'!$A$1:$B$856,2,FALSE)="sudene/idene",0.05,IF(VLOOKUP(Resumo!A585,'IDH-M'!$A$1:$C$857,3,FALSE)&lt;=0.776,0.05,0.1)))</f>
        <v>0.01</v>
      </c>
      <c r="C585" s="21">
        <f>IF(VLOOKUP(A585,FPM!$A$5:$B$858,2,FALSE)/0.8&gt;VLOOKUP(A585,ICMS!$A$1:$B$854,2,FALSE),0.01,IF(VLOOKUP(A585,'Área Sudene Idene'!$A$1:$B$856,2,FALSE)="sudene/idene",0.05,IF(VLOOKUP(Resumo!A585,'IDH-M'!$A$1:$C$857,3,FALSE)&lt;=0.776,0.05,0.1)))</f>
        <v>0.01</v>
      </c>
      <c r="D585" s="21">
        <f t="shared" si="9"/>
        <v>0</v>
      </c>
    </row>
    <row r="586" spans="1:4" hidden="1" x14ac:dyDescent="0.25">
      <c r="A586" s="2" t="s">
        <v>592</v>
      </c>
      <c r="B586" s="1">
        <f>IF(VLOOKUP(A586,FPM!$A$5:$B$858,2,FALSE)&gt;VLOOKUP(A586,ICMS!$A$1:$B$854,2,FALSE),0.01,IF(VLOOKUP(A586,'Área Sudene Idene'!$A$1:$B$856,2,FALSE)="sudene/idene",0.05,IF(VLOOKUP(Resumo!A586,'IDH-M'!$A$1:$C$857,3,FALSE)&lt;=0.776,0.05,0.1)))</f>
        <v>0.01</v>
      </c>
      <c r="C586" s="21">
        <f>IF(VLOOKUP(A586,FPM!$A$5:$B$858,2,FALSE)/0.8&gt;VLOOKUP(A586,ICMS!$A$1:$B$854,2,FALSE),0.01,IF(VLOOKUP(A586,'Área Sudene Idene'!$A$1:$B$856,2,FALSE)="sudene/idene",0.05,IF(VLOOKUP(Resumo!A586,'IDH-M'!$A$1:$C$857,3,FALSE)&lt;=0.776,0.05,0.1)))</f>
        <v>0.01</v>
      </c>
      <c r="D586" s="21">
        <f t="shared" si="9"/>
        <v>0</v>
      </c>
    </row>
    <row r="587" spans="1:4" hidden="1" x14ac:dyDescent="0.25">
      <c r="A587" s="2" t="s">
        <v>593</v>
      </c>
      <c r="B587" s="1">
        <f>IF(VLOOKUP(A587,FPM!$A$5:$B$858,2,FALSE)&gt;VLOOKUP(A587,ICMS!$A$1:$B$854,2,FALSE),0.01,IF(VLOOKUP(A587,'Área Sudene Idene'!$A$1:$B$856,2,FALSE)="sudene/idene",0.05,IF(VLOOKUP(Resumo!A587,'IDH-M'!$A$1:$C$857,3,FALSE)&lt;=0.776,0.05,0.1)))</f>
        <v>0.01</v>
      </c>
      <c r="C587" s="21">
        <f>IF(VLOOKUP(A587,FPM!$A$5:$B$858,2,FALSE)/0.8&gt;VLOOKUP(A587,ICMS!$A$1:$B$854,2,FALSE),0.01,IF(VLOOKUP(A587,'Área Sudene Idene'!$A$1:$B$856,2,FALSE)="sudene/idene",0.05,IF(VLOOKUP(Resumo!A587,'IDH-M'!$A$1:$C$857,3,FALSE)&lt;=0.776,0.05,0.1)))</f>
        <v>0.01</v>
      </c>
      <c r="D587" s="21">
        <f t="shared" si="9"/>
        <v>0</v>
      </c>
    </row>
    <row r="588" spans="1:4" hidden="1" x14ac:dyDescent="0.25">
      <c r="A588" s="2" t="s">
        <v>594</v>
      </c>
      <c r="B588" s="1">
        <f>IF(VLOOKUP(A588,FPM!$A$5:$B$858,2,FALSE)&gt;VLOOKUP(A588,ICMS!$A$1:$B$854,2,FALSE),0.01,IF(VLOOKUP(A588,'Área Sudene Idene'!$A$1:$B$856,2,FALSE)="sudene/idene",0.05,IF(VLOOKUP(Resumo!A588,'IDH-M'!$A$1:$C$857,3,FALSE)&lt;=0.776,0.05,0.1)))</f>
        <v>0.01</v>
      </c>
      <c r="C588" s="21">
        <f>IF(VLOOKUP(A588,FPM!$A$5:$B$858,2,FALSE)/0.8&gt;VLOOKUP(A588,ICMS!$A$1:$B$854,2,FALSE),0.01,IF(VLOOKUP(A588,'Área Sudene Idene'!$A$1:$B$856,2,FALSE)="sudene/idene",0.05,IF(VLOOKUP(Resumo!A588,'IDH-M'!$A$1:$C$857,3,FALSE)&lt;=0.776,0.05,0.1)))</f>
        <v>0.01</v>
      </c>
      <c r="D588" s="21">
        <f t="shared" si="9"/>
        <v>0</v>
      </c>
    </row>
    <row r="589" spans="1:4" hidden="1" x14ac:dyDescent="0.25">
      <c r="A589" s="2" t="s">
        <v>595</v>
      </c>
      <c r="B589" s="1">
        <f>IF(VLOOKUP(A589,FPM!$A$5:$B$858,2,FALSE)&gt;VLOOKUP(A589,ICMS!$A$1:$B$854,2,FALSE),0.01,IF(VLOOKUP(A589,'Área Sudene Idene'!$A$1:$B$856,2,FALSE)="sudene/idene",0.05,IF(VLOOKUP(Resumo!A589,'IDH-M'!$A$1:$C$857,3,FALSE)&lt;=0.776,0.05,0.1)))</f>
        <v>0.01</v>
      </c>
      <c r="C589" s="21">
        <f>IF(VLOOKUP(A589,FPM!$A$5:$B$858,2,FALSE)/0.8&gt;VLOOKUP(A589,ICMS!$A$1:$B$854,2,FALSE),0.01,IF(VLOOKUP(A589,'Área Sudene Idene'!$A$1:$B$856,2,FALSE)="sudene/idene",0.05,IF(VLOOKUP(Resumo!A589,'IDH-M'!$A$1:$C$857,3,FALSE)&lt;=0.776,0.05,0.1)))</f>
        <v>0.01</v>
      </c>
      <c r="D589" s="21">
        <f t="shared" si="9"/>
        <v>0</v>
      </c>
    </row>
    <row r="590" spans="1:4" hidden="1" x14ac:dyDescent="0.25">
      <c r="A590" s="2" t="s">
        <v>596</v>
      </c>
      <c r="B590" s="1">
        <f>IF(VLOOKUP(A590,FPM!$A$5:$B$858,2,FALSE)&gt;VLOOKUP(A590,ICMS!$A$1:$B$854,2,FALSE),0.01,IF(VLOOKUP(A590,'Área Sudene Idene'!$A$1:$B$856,2,FALSE)="sudene/idene",0.05,IF(VLOOKUP(Resumo!A590,'IDH-M'!$A$1:$C$857,3,FALSE)&lt;=0.776,0.05,0.1)))</f>
        <v>0.01</v>
      </c>
      <c r="C590" s="21">
        <f>IF(VLOOKUP(A590,FPM!$A$5:$B$858,2,FALSE)/0.8&gt;VLOOKUP(A590,ICMS!$A$1:$B$854,2,FALSE),0.01,IF(VLOOKUP(A590,'Área Sudene Idene'!$A$1:$B$856,2,FALSE)="sudene/idene",0.05,IF(VLOOKUP(Resumo!A590,'IDH-M'!$A$1:$C$857,3,FALSE)&lt;=0.776,0.05,0.1)))</f>
        <v>0.01</v>
      </c>
      <c r="D590" s="21">
        <f t="shared" si="9"/>
        <v>0</v>
      </c>
    </row>
    <row r="591" spans="1:4" hidden="1" x14ac:dyDescent="0.25">
      <c r="A591" s="2" t="s">
        <v>597</v>
      </c>
      <c r="B591" s="1">
        <f>IF(VLOOKUP(A591,FPM!$A$5:$B$858,2,FALSE)&gt;VLOOKUP(A591,ICMS!$A$1:$B$854,2,FALSE),0.01,IF(VLOOKUP(A591,'Área Sudene Idene'!$A$1:$B$856,2,FALSE)="sudene/idene",0.05,IF(VLOOKUP(Resumo!A591,'IDH-M'!$A$1:$C$857,3,FALSE)&lt;=0.776,0.05,0.1)))</f>
        <v>0.01</v>
      </c>
      <c r="C591" s="21">
        <f>IF(VLOOKUP(A591,FPM!$A$5:$B$858,2,FALSE)/0.8&gt;VLOOKUP(A591,ICMS!$A$1:$B$854,2,FALSE),0.01,IF(VLOOKUP(A591,'Área Sudene Idene'!$A$1:$B$856,2,FALSE)="sudene/idene",0.05,IF(VLOOKUP(Resumo!A591,'IDH-M'!$A$1:$C$857,3,FALSE)&lt;=0.776,0.05,0.1)))</f>
        <v>0.01</v>
      </c>
      <c r="D591" s="21">
        <f t="shared" si="9"/>
        <v>0</v>
      </c>
    </row>
    <row r="592" spans="1:4" x14ac:dyDescent="0.25">
      <c r="A592" s="2" t="s">
        <v>598</v>
      </c>
      <c r="B592" s="1">
        <f>IF(VLOOKUP(A592,FPM!$A$5:$B$858,2,FALSE)&gt;VLOOKUP(A592,ICMS!$A$1:$B$854,2,FALSE),0.01,IF(VLOOKUP(A592,'Área Sudene Idene'!$A$1:$B$856,2,FALSE)="sudene/idene",0.05,IF(VLOOKUP(Resumo!A592,'IDH-M'!$A$1:$C$857,3,FALSE)&lt;=0.776,0.05,0.1)))</f>
        <v>0.01</v>
      </c>
      <c r="C592" s="21">
        <f>IF(VLOOKUP(A592,FPM!$A$5:$B$858,2,FALSE)/0.8&gt;VLOOKUP(A592,ICMS!$A$1:$B$854,2,FALSE),0.01,IF(VLOOKUP(A592,'Área Sudene Idene'!$A$1:$B$856,2,FALSE)="sudene/idene",0.05,IF(VLOOKUP(Resumo!A592,'IDH-M'!$A$1:$C$857,3,FALSE)&lt;=0.776,0.05,0.1)))</f>
        <v>0.01</v>
      </c>
      <c r="D592" s="21">
        <f t="shared" si="9"/>
        <v>0</v>
      </c>
    </row>
    <row r="593" spans="1:4" hidden="1" x14ac:dyDescent="0.25">
      <c r="A593" s="2" t="s">
        <v>599</v>
      </c>
      <c r="B593" s="1">
        <f>IF(VLOOKUP(A593,FPM!$A$5:$B$858,2,FALSE)&gt;VLOOKUP(A593,ICMS!$A$1:$B$854,2,FALSE),0.01,IF(VLOOKUP(A593,'Área Sudene Idene'!$A$1:$B$856,2,FALSE)="sudene/idene",0.05,IF(VLOOKUP(Resumo!A593,'IDH-M'!$A$1:$C$857,3,FALSE)&lt;=0.776,0.05,0.1)))</f>
        <v>0.01</v>
      </c>
      <c r="C593" s="21">
        <f>IF(VLOOKUP(A593,FPM!$A$5:$B$858,2,FALSE)/0.8&gt;VLOOKUP(A593,ICMS!$A$1:$B$854,2,FALSE),0.01,IF(VLOOKUP(A593,'Área Sudene Idene'!$A$1:$B$856,2,FALSE)="sudene/idene",0.05,IF(VLOOKUP(Resumo!A593,'IDH-M'!$A$1:$C$857,3,FALSE)&lt;=0.776,0.05,0.1)))</f>
        <v>0.01</v>
      </c>
      <c r="D593" s="21">
        <f t="shared" si="9"/>
        <v>0</v>
      </c>
    </row>
    <row r="594" spans="1:4" hidden="1" x14ac:dyDescent="0.25">
      <c r="A594" s="2" t="s">
        <v>600</v>
      </c>
      <c r="B594" s="1">
        <f>IF(VLOOKUP(A594,FPM!$A$5:$B$858,2,FALSE)&gt;VLOOKUP(A594,ICMS!$A$1:$B$854,2,FALSE),0.01,IF(VLOOKUP(A594,'Área Sudene Idene'!$A$1:$B$856,2,FALSE)="sudene/idene",0.05,IF(VLOOKUP(Resumo!A594,'IDH-M'!$A$1:$C$857,3,FALSE)&lt;=0.776,0.05,0.1)))</f>
        <v>0.01</v>
      </c>
      <c r="C594" s="21">
        <f>IF(VLOOKUP(A594,FPM!$A$5:$B$858,2,FALSE)/0.8&gt;VLOOKUP(A594,ICMS!$A$1:$B$854,2,FALSE),0.01,IF(VLOOKUP(A594,'Área Sudene Idene'!$A$1:$B$856,2,FALSE)="sudene/idene",0.05,IF(VLOOKUP(Resumo!A594,'IDH-M'!$A$1:$C$857,3,FALSE)&lt;=0.776,0.05,0.1)))</f>
        <v>0.01</v>
      </c>
      <c r="D594" s="21">
        <f t="shared" si="9"/>
        <v>0</v>
      </c>
    </row>
    <row r="595" spans="1:4" hidden="1" x14ac:dyDescent="0.25">
      <c r="A595" s="2" t="s">
        <v>601</v>
      </c>
      <c r="B595" s="1">
        <f>IF(VLOOKUP(A595,FPM!$A$5:$B$858,2,FALSE)&gt;VLOOKUP(A595,ICMS!$A$1:$B$854,2,FALSE),0.01,IF(VLOOKUP(A595,'Área Sudene Idene'!$A$1:$B$856,2,FALSE)="sudene/idene",0.05,IF(VLOOKUP(Resumo!A595,'IDH-M'!$A$1:$C$857,3,FALSE)&lt;=0.776,0.05,0.1)))</f>
        <v>0.01</v>
      </c>
      <c r="C595" s="21">
        <f>IF(VLOOKUP(A595,FPM!$A$5:$B$858,2,FALSE)/0.8&gt;VLOOKUP(A595,ICMS!$A$1:$B$854,2,FALSE),0.01,IF(VLOOKUP(A595,'Área Sudene Idene'!$A$1:$B$856,2,FALSE)="sudene/idene",0.05,IF(VLOOKUP(Resumo!A595,'IDH-M'!$A$1:$C$857,3,FALSE)&lt;=0.776,0.05,0.1)))</f>
        <v>0.01</v>
      </c>
      <c r="D595" s="21">
        <f t="shared" si="9"/>
        <v>0</v>
      </c>
    </row>
    <row r="596" spans="1:4" hidden="1" x14ac:dyDescent="0.25">
      <c r="A596" s="2" t="s">
        <v>602</v>
      </c>
      <c r="B596" s="1">
        <f>IF(VLOOKUP(A596,FPM!$A$5:$B$858,2,FALSE)&gt;VLOOKUP(A596,ICMS!$A$1:$B$854,2,FALSE),0.01,IF(VLOOKUP(A596,'Área Sudene Idene'!$A$1:$B$856,2,FALSE)="sudene/idene",0.05,IF(VLOOKUP(Resumo!A596,'IDH-M'!$A$1:$C$857,3,FALSE)&lt;=0.776,0.05,0.1)))</f>
        <v>0.01</v>
      </c>
      <c r="C596" s="21">
        <f>IF(VLOOKUP(A596,FPM!$A$5:$B$858,2,FALSE)/0.8&gt;VLOOKUP(A596,ICMS!$A$1:$B$854,2,FALSE),0.01,IF(VLOOKUP(A596,'Área Sudene Idene'!$A$1:$B$856,2,FALSE)="sudene/idene",0.05,IF(VLOOKUP(Resumo!A596,'IDH-M'!$A$1:$C$857,3,FALSE)&lt;=0.776,0.05,0.1)))</f>
        <v>0.01</v>
      </c>
      <c r="D596" s="21">
        <f t="shared" si="9"/>
        <v>0</v>
      </c>
    </row>
    <row r="597" spans="1:4" hidden="1" x14ac:dyDescent="0.25">
      <c r="A597" s="2" t="s">
        <v>603</v>
      </c>
      <c r="B597" s="1">
        <f>IF(VLOOKUP(A597,FPM!$A$5:$B$858,2,FALSE)&gt;VLOOKUP(A597,ICMS!$A$1:$B$854,2,FALSE),0.01,IF(VLOOKUP(A597,'Área Sudene Idene'!$A$1:$B$856,2,FALSE)="sudene/idene",0.05,IF(VLOOKUP(Resumo!A597,'IDH-M'!$A$1:$C$857,3,FALSE)&lt;=0.776,0.05,0.1)))</f>
        <v>0.01</v>
      </c>
      <c r="C597" s="21">
        <f>IF(VLOOKUP(A597,FPM!$A$5:$B$858,2,FALSE)/0.8&gt;VLOOKUP(A597,ICMS!$A$1:$B$854,2,FALSE),0.01,IF(VLOOKUP(A597,'Área Sudene Idene'!$A$1:$B$856,2,FALSE)="sudene/idene",0.05,IF(VLOOKUP(Resumo!A597,'IDH-M'!$A$1:$C$857,3,FALSE)&lt;=0.776,0.05,0.1)))</f>
        <v>0.01</v>
      </c>
      <c r="D597" s="21">
        <f t="shared" si="9"/>
        <v>0</v>
      </c>
    </row>
    <row r="598" spans="1:4" hidden="1" x14ac:dyDescent="0.25">
      <c r="A598" s="2" t="s">
        <v>604</v>
      </c>
      <c r="B598" s="1">
        <f>IF(VLOOKUP(A598,FPM!$A$5:$B$858,2,FALSE)&gt;VLOOKUP(A598,ICMS!$A$1:$B$854,2,FALSE),0.01,IF(VLOOKUP(A598,'Área Sudene Idene'!$A$1:$B$856,2,FALSE)="sudene/idene",0.05,IF(VLOOKUP(Resumo!A598,'IDH-M'!$A$1:$C$857,3,FALSE)&lt;=0.776,0.05,0.1)))</f>
        <v>0.01</v>
      </c>
      <c r="C598" s="21">
        <f>IF(VLOOKUP(A598,FPM!$A$5:$B$858,2,FALSE)/0.8&gt;VLOOKUP(A598,ICMS!$A$1:$B$854,2,FALSE),0.01,IF(VLOOKUP(A598,'Área Sudene Idene'!$A$1:$B$856,2,FALSE)="sudene/idene",0.05,IF(VLOOKUP(Resumo!A598,'IDH-M'!$A$1:$C$857,3,FALSE)&lt;=0.776,0.05,0.1)))</f>
        <v>0.01</v>
      </c>
      <c r="D598" s="21">
        <f t="shared" si="9"/>
        <v>0</v>
      </c>
    </row>
    <row r="599" spans="1:4" hidden="1" x14ac:dyDescent="0.25">
      <c r="A599" s="2" t="s">
        <v>605</v>
      </c>
      <c r="B599" s="1">
        <f>IF(VLOOKUP(A599,FPM!$A$5:$B$858,2,FALSE)&gt;VLOOKUP(A599,ICMS!$A$1:$B$854,2,FALSE),0.01,IF(VLOOKUP(A599,'Área Sudene Idene'!$A$1:$B$856,2,FALSE)="sudene/idene",0.05,IF(VLOOKUP(Resumo!A599,'IDH-M'!$A$1:$C$857,3,FALSE)&lt;=0.776,0.05,0.1)))</f>
        <v>0.01</v>
      </c>
      <c r="C599" s="21">
        <f>IF(VLOOKUP(A599,FPM!$A$5:$B$858,2,FALSE)/0.8&gt;VLOOKUP(A599,ICMS!$A$1:$B$854,2,FALSE),0.01,IF(VLOOKUP(A599,'Área Sudene Idene'!$A$1:$B$856,2,FALSE)="sudene/idene",0.05,IF(VLOOKUP(Resumo!A599,'IDH-M'!$A$1:$C$857,3,FALSE)&lt;=0.776,0.05,0.1)))</f>
        <v>0.01</v>
      </c>
      <c r="D599" s="21">
        <f t="shared" si="9"/>
        <v>0</v>
      </c>
    </row>
    <row r="600" spans="1:4" x14ac:dyDescent="0.25">
      <c r="A600" s="2" t="s">
        <v>606</v>
      </c>
      <c r="B600" s="1">
        <f>IF(VLOOKUP(A600,FPM!$A$5:$B$858,2,FALSE)&gt;VLOOKUP(A600,ICMS!$A$1:$B$854,2,FALSE),0.01,IF(VLOOKUP(A600,'Área Sudene Idene'!$A$1:$B$856,2,FALSE)="sudene/idene",0.05,IF(VLOOKUP(Resumo!A600,'IDH-M'!$A$1:$C$857,3,FALSE)&lt;=0.776,0.05,0.1)))</f>
        <v>0.01</v>
      </c>
      <c r="C600" s="21">
        <f>IF(VLOOKUP(A600,FPM!$A$5:$B$858,2,FALSE)/0.8&gt;VLOOKUP(A600,ICMS!$A$1:$B$854,2,FALSE),0.01,IF(VLOOKUP(A600,'Área Sudene Idene'!$A$1:$B$856,2,FALSE)="sudene/idene",0.05,IF(VLOOKUP(Resumo!A600,'IDH-M'!$A$1:$C$857,3,FALSE)&lt;=0.776,0.05,0.1)))</f>
        <v>0.01</v>
      </c>
      <c r="D600" s="21">
        <f t="shared" si="9"/>
        <v>0</v>
      </c>
    </row>
    <row r="601" spans="1:4" hidden="1" x14ac:dyDescent="0.25">
      <c r="A601" s="2" t="s">
        <v>607</v>
      </c>
      <c r="B601" s="1">
        <f>IF(VLOOKUP(A601,FPM!$A$5:$B$858,2,FALSE)&gt;VLOOKUP(A601,ICMS!$A$1:$B$854,2,FALSE),0.01,IF(VLOOKUP(A601,'Área Sudene Idene'!$A$1:$B$856,2,FALSE)="sudene/idene",0.05,IF(VLOOKUP(Resumo!A601,'IDH-M'!$A$1:$C$857,3,FALSE)&lt;=0.776,0.05,0.1)))</f>
        <v>0.01</v>
      </c>
      <c r="C601" s="21">
        <f>IF(VLOOKUP(A601,FPM!$A$5:$B$858,2,FALSE)/0.8&gt;VLOOKUP(A601,ICMS!$A$1:$B$854,2,FALSE),0.01,IF(VLOOKUP(A601,'Área Sudene Idene'!$A$1:$B$856,2,FALSE)="sudene/idene",0.05,IF(VLOOKUP(Resumo!A601,'IDH-M'!$A$1:$C$857,3,FALSE)&lt;=0.776,0.05,0.1)))</f>
        <v>0.01</v>
      </c>
      <c r="D601" s="21">
        <f t="shared" si="9"/>
        <v>0</v>
      </c>
    </row>
    <row r="602" spans="1:4" hidden="1" x14ac:dyDescent="0.25">
      <c r="A602" s="2" t="s">
        <v>608</v>
      </c>
      <c r="B602" s="1">
        <f>IF(VLOOKUP(A602,FPM!$A$5:$B$858,2,FALSE)&gt;VLOOKUP(A602,ICMS!$A$1:$B$854,2,FALSE),0.01,IF(VLOOKUP(A602,'Área Sudene Idene'!$A$1:$B$856,2,FALSE)="sudene/idene",0.05,IF(VLOOKUP(Resumo!A602,'IDH-M'!$A$1:$C$857,3,FALSE)&lt;=0.776,0.05,0.1)))</f>
        <v>0.01</v>
      </c>
      <c r="C602" s="21">
        <f>IF(VLOOKUP(A602,FPM!$A$5:$B$858,2,FALSE)/0.8&gt;VLOOKUP(A602,ICMS!$A$1:$B$854,2,FALSE),0.01,IF(VLOOKUP(A602,'Área Sudene Idene'!$A$1:$B$856,2,FALSE)="sudene/idene",0.05,IF(VLOOKUP(Resumo!A602,'IDH-M'!$A$1:$C$857,3,FALSE)&lt;=0.776,0.05,0.1)))</f>
        <v>0.01</v>
      </c>
      <c r="D602" s="21">
        <f t="shared" si="9"/>
        <v>0</v>
      </c>
    </row>
    <row r="603" spans="1:4" hidden="1" x14ac:dyDescent="0.25">
      <c r="A603" s="2" t="s">
        <v>609</v>
      </c>
      <c r="B603" s="1">
        <f>IF(VLOOKUP(A603,FPM!$A$5:$B$858,2,FALSE)&gt;VLOOKUP(A603,ICMS!$A$1:$B$854,2,FALSE),0.01,IF(VLOOKUP(A603,'Área Sudene Idene'!$A$1:$B$856,2,FALSE)="sudene/idene",0.05,IF(VLOOKUP(Resumo!A603,'IDH-M'!$A$1:$C$857,3,FALSE)&lt;=0.776,0.05,0.1)))</f>
        <v>0.01</v>
      </c>
      <c r="C603" s="21">
        <f>IF(VLOOKUP(A603,FPM!$A$5:$B$858,2,FALSE)/0.8&gt;VLOOKUP(A603,ICMS!$A$1:$B$854,2,FALSE),0.01,IF(VLOOKUP(A603,'Área Sudene Idene'!$A$1:$B$856,2,FALSE)="sudene/idene",0.05,IF(VLOOKUP(Resumo!A603,'IDH-M'!$A$1:$C$857,3,FALSE)&lt;=0.776,0.05,0.1)))</f>
        <v>0.01</v>
      </c>
      <c r="D603" s="21">
        <f t="shared" si="9"/>
        <v>0</v>
      </c>
    </row>
    <row r="604" spans="1:4" hidden="1" x14ac:dyDescent="0.25">
      <c r="A604" s="2" t="s">
        <v>610</v>
      </c>
      <c r="B604" s="1">
        <f>IF(VLOOKUP(A604,FPM!$A$5:$B$858,2,FALSE)&gt;VLOOKUP(A604,ICMS!$A$1:$B$854,2,FALSE),0.01,IF(VLOOKUP(A604,'Área Sudene Idene'!$A$1:$B$856,2,FALSE)="sudene/idene",0.05,IF(VLOOKUP(Resumo!A604,'IDH-M'!$A$1:$C$857,3,FALSE)&lt;=0.776,0.05,0.1)))</f>
        <v>0.01</v>
      </c>
      <c r="C604" s="21">
        <f>IF(VLOOKUP(A604,FPM!$A$5:$B$858,2,FALSE)/0.8&gt;VLOOKUP(A604,ICMS!$A$1:$B$854,2,FALSE),0.01,IF(VLOOKUP(A604,'Área Sudene Idene'!$A$1:$B$856,2,FALSE)="sudene/idene",0.05,IF(VLOOKUP(Resumo!A604,'IDH-M'!$A$1:$C$857,3,FALSE)&lt;=0.776,0.05,0.1)))</f>
        <v>0.01</v>
      </c>
      <c r="D604" s="21">
        <f t="shared" si="9"/>
        <v>0</v>
      </c>
    </row>
    <row r="605" spans="1:4" hidden="1" x14ac:dyDescent="0.25">
      <c r="A605" s="2" t="s">
        <v>611</v>
      </c>
      <c r="B605" s="1">
        <f>IF(VLOOKUP(A605,FPM!$A$5:$B$858,2,FALSE)&gt;VLOOKUP(A605,ICMS!$A$1:$B$854,2,FALSE),0.01,IF(VLOOKUP(A605,'Área Sudene Idene'!$A$1:$B$856,2,FALSE)="sudene/idene",0.05,IF(VLOOKUP(Resumo!A605,'IDH-M'!$A$1:$C$857,3,FALSE)&lt;=0.776,0.05,0.1)))</f>
        <v>0.05</v>
      </c>
      <c r="C605" s="21">
        <f>IF(VLOOKUP(A605,FPM!$A$5:$B$858,2,FALSE)/0.8&gt;VLOOKUP(A605,ICMS!$A$1:$B$854,2,FALSE),0.01,IF(VLOOKUP(A605,'Área Sudene Idene'!$A$1:$B$856,2,FALSE)="sudene/idene",0.05,IF(VLOOKUP(Resumo!A605,'IDH-M'!$A$1:$C$857,3,FALSE)&lt;=0.776,0.05,0.1)))</f>
        <v>0.01</v>
      </c>
      <c r="D605" s="21">
        <f t="shared" si="9"/>
        <v>0.04</v>
      </c>
    </row>
    <row r="606" spans="1:4" hidden="1" x14ac:dyDescent="0.25">
      <c r="A606" s="2" t="s">
        <v>612</v>
      </c>
      <c r="B606" s="1">
        <f>IF(VLOOKUP(A606,FPM!$A$5:$B$858,2,FALSE)&gt;VLOOKUP(A606,ICMS!$A$1:$B$854,2,FALSE),0.01,IF(VLOOKUP(A606,'Área Sudene Idene'!$A$1:$B$856,2,FALSE)="sudene/idene",0.05,IF(VLOOKUP(Resumo!A606,'IDH-M'!$A$1:$C$857,3,FALSE)&lt;=0.776,0.05,0.1)))</f>
        <v>0.01</v>
      </c>
      <c r="C606" s="21">
        <f>IF(VLOOKUP(A606,FPM!$A$5:$B$858,2,FALSE)/0.8&gt;VLOOKUP(A606,ICMS!$A$1:$B$854,2,FALSE),0.01,IF(VLOOKUP(A606,'Área Sudene Idene'!$A$1:$B$856,2,FALSE)="sudene/idene",0.05,IF(VLOOKUP(Resumo!A606,'IDH-M'!$A$1:$C$857,3,FALSE)&lt;=0.776,0.05,0.1)))</f>
        <v>0.01</v>
      </c>
      <c r="D606" s="21">
        <f t="shared" si="9"/>
        <v>0</v>
      </c>
    </row>
    <row r="607" spans="1:4" hidden="1" x14ac:dyDescent="0.25">
      <c r="A607" s="2" t="s">
        <v>613</v>
      </c>
      <c r="B607" s="1">
        <f>IF(VLOOKUP(A607,FPM!$A$5:$B$858,2,FALSE)&gt;VLOOKUP(A607,ICMS!$A$1:$B$854,2,FALSE),0.01,IF(VLOOKUP(A607,'Área Sudene Idene'!$A$1:$B$856,2,FALSE)="sudene/idene",0.05,IF(VLOOKUP(Resumo!A607,'IDH-M'!$A$1:$C$857,3,FALSE)&lt;=0.776,0.05,0.1)))</f>
        <v>0.1</v>
      </c>
      <c r="C607" s="21">
        <f>IF(VLOOKUP(A607,FPM!$A$5:$B$858,2,FALSE)/0.8&gt;VLOOKUP(A607,ICMS!$A$1:$B$854,2,FALSE),0.01,IF(VLOOKUP(A607,'Área Sudene Idene'!$A$1:$B$856,2,FALSE)="sudene/idene",0.05,IF(VLOOKUP(Resumo!A607,'IDH-M'!$A$1:$C$857,3,FALSE)&lt;=0.776,0.05,0.1)))</f>
        <v>0.01</v>
      </c>
      <c r="D607" s="21">
        <f t="shared" si="9"/>
        <v>9.0000000000000011E-2</v>
      </c>
    </row>
    <row r="608" spans="1:4" hidden="1" x14ac:dyDescent="0.25">
      <c r="A608" s="2" t="s">
        <v>614</v>
      </c>
      <c r="B608" s="1">
        <f>IF(VLOOKUP(A608,FPM!$A$5:$B$858,2,FALSE)&gt;VLOOKUP(A608,ICMS!$A$1:$B$854,2,FALSE),0.01,IF(VLOOKUP(A608,'Área Sudene Idene'!$A$1:$B$856,2,FALSE)="sudene/idene",0.05,IF(VLOOKUP(Resumo!A608,'IDH-M'!$A$1:$C$857,3,FALSE)&lt;=0.776,0.05,0.1)))</f>
        <v>0.01</v>
      </c>
      <c r="C608" s="21">
        <f>IF(VLOOKUP(A608,FPM!$A$5:$B$858,2,FALSE)/0.8&gt;VLOOKUP(A608,ICMS!$A$1:$B$854,2,FALSE),0.01,IF(VLOOKUP(A608,'Área Sudene Idene'!$A$1:$B$856,2,FALSE)="sudene/idene",0.05,IF(VLOOKUP(Resumo!A608,'IDH-M'!$A$1:$C$857,3,FALSE)&lt;=0.776,0.05,0.1)))</f>
        <v>0.01</v>
      </c>
      <c r="D608" s="21">
        <f t="shared" si="9"/>
        <v>0</v>
      </c>
    </row>
    <row r="609" spans="1:4" x14ac:dyDescent="0.25">
      <c r="A609" s="2" t="s">
        <v>615</v>
      </c>
      <c r="B609" s="1">
        <f>IF(VLOOKUP(A609,FPM!$A$5:$B$858,2,FALSE)&gt;VLOOKUP(A609,ICMS!$A$1:$B$854,2,FALSE),0.01,IF(VLOOKUP(A609,'Área Sudene Idene'!$A$1:$B$856,2,FALSE)="sudene/idene",0.05,IF(VLOOKUP(Resumo!A609,'IDH-M'!$A$1:$C$857,3,FALSE)&lt;=0.776,0.05,0.1)))</f>
        <v>0.01</v>
      </c>
      <c r="C609" s="21">
        <f>IF(VLOOKUP(A609,FPM!$A$5:$B$858,2,FALSE)/0.8&gt;VLOOKUP(A609,ICMS!$A$1:$B$854,2,FALSE),0.01,IF(VLOOKUP(A609,'Área Sudene Idene'!$A$1:$B$856,2,FALSE)="sudene/idene",0.05,IF(VLOOKUP(Resumo!A609,'IDH-M'!$A$1:$C$857,3,FALSE)&lt;=0.776,0.05,0.1)))</f>
        <v>0.01</v>
      </c>
      <c r="D609" s="21">
        <f t="shared" si="9"/>
        <v>0</v>
      </c>
    </row>
    <row r="610" spans="1:4" x14ac:dyDescent="0.25">
      <c r="A610" s="2" t="s">
        <v>616</v>
      </c>
      <c r="B610" s="1">
        <f>IF(VLOOKUP(A610,FPM!$A$5:$B$858,2,FALSE)&gt;VLOOKUP(A610,ICMS!$A$1:$B$854,2,FALSE),0.01,IF(VLOOKUP(A610,'Área Sudene Idene'!$A$1:$B$856,2,FALSE)="sudene/idene",0.05,IF(VLOOKUP(Resumo!A610,'IDH-M'!$A$1:$C$857,3,FALSE)&lt;=0.776,0.05,0.1)))</f>
        <v>0.01</v>
      </c>
      <c r="C610" s="21">
        <f>IF(VLOOKUP(A610,FPM!$A$5:$B$858,2,FALSE)/0.8&gt;VLOOKUP(A610,ICMS!$A$1:$B$854,2,FALSE),0.01,IF(VLOOKUP(A610,'Área Sudene Idene'!$A$1:$B$856,2,FALSE)="sudene/idene",0.05,IF(VLOOKUP(Resumo!A610,'IDH-M'!$A$1:$C$857,3,FALSE)&lt;=0.776,0.05,0.1)))</f>
        <v>0.01</v>
      </c>
      <c r="D610" s="21">
        <f t="shared" si="9"/>
        <v>0</v>
      </c>
    </row>
    <row r="611" spans="1:4" hidden="1" x14ac:dyDescent="0.25">
      <c r="A611" s="2" t="s">
        <v>617</v>
      </c>
      <c r="B611" s="1">
        <f>IF(VLOOKUP(A611,FPM!$A$5:$B$858,2,FALSE)&gt;VLOOKUP(A611,ICMS!$A$1:$B$854,2,FALSE),0.01,IF(VLOOKUP(A611,'Área Sudene Idene'!$A$1:$B$856,2,FALSE)="sudene/idene",0.05,IF(VLOOKUP(Resumo!A611,'IDH-M'!$A$1:$C$857,3,FALSE)&lt;=0.776,0.05,0.1)))</f>
        <v>0.01</v>
      </c>
      <c r="C611" s="21">
        <f>IF(VLOOKUP(A611,FPM!$A$5:$B$858,2,FALSE)/0.8&gt;VLOOKUP(A611,ICMS!$A$1:$B$854,2,FALSE),0.01,IF(VLOOKUP(A611,'Área Sudene Idene'!$A$1:$B$856,2,FALSE)="sudene/idene",0.05,IF(VLOOKUP(Resumo!A611,'IDH-M'!$A$1:$C$857,3,FALSE)&lt;=0.776,0.05,0.1)))</f>
        <v>0.01</v>
      </c>
      <c r="D611" s="21">
        <f t="shared" si="9"/>
        <v>0</v>
      </c>
    </row>
    <row r="612" spans="1:4" hidden="1" x14ac:dyDescent="0.25">
      <c r="A612" s="2" t="s">
        <v>618</v>
      </c>
      <c r="B612" s="1">
        <f>IF(VLOOKUP(A612,FPM!$A$5:$B$858,2,FALSE)&gt;VLOOKUP(A612,ICMS!$A$1:$B$854,2,FALSE),0.01,IF(VLOOKUP(A612,'Área Sudene Idene'!$A$1:$B$856,2,FALSE)="sudene/idene",0.05,IF(VLOOKUP(Resumo!A612,'IDH-M'!$A$1:$C$857,3,FALSE)&lt;=0.776,0.05,0.1)))</f>
        <v>0.01</v>
      </c>
      <c r="C612" s="21">
        <f>IF(VLOOKUP(A612,FPM!$A$5:$B$858,2,FALSE)/0.8&gt;VLOOKUP(A612,ICMS!$A$1:$B$854,2,FALSE),0.01,IF(VLOOKUP(A612,'Área Sudene Idene'!$A$1:$B$856,2,FALSE)="sudene/idene",0.05,IF(VLOOKUP(Resumo!A612,'IDH-M'!$A$1:$C$857,3,FALSE)&lt;=0.776,0.05,0.1)))</f>
        <v>0.01</v>
      </c>
      <c r="D612" s="21">
        <f t="shared" si="9"/>
        <v>0</v>
      </c>
    </row>
    <row r="613" spans="1:4" hidden="1" x14ac:dyDescent="0.25">
      <c r="A613" s="2" t="s">
        <v>619</v>
      </c>
      <c r="B613" s="1">
        <f>IF(VLOOKUP(A613,FPM!$A$5:$B$858,2,FALSE)&gt;VLOOKUP(A613,ICMS!$A$1:$B$854,2,FALSE),0.01,IF(VLOOKUP(A613,'Área Sudene Idene'!$A$1:$B$856,2,FALSE)="sudene/idene",0.05,IF(VLOOKUP(Resumo!A613,'IDH-M'!$A$1:$C$857,3,FALSE)&lt;=0.776,0.05,0.1)))</f>
        <v>0.01</v>
      </c>
      <c r="C613" s="21">
        <f>IF(VLOOKUP(A613,FPM!$A$5:$B$858,2,FALSE)/0.8&gt;VLOOKUP(A613,ICMS!$A$1:$B$854,2,FALSE),0.01,IF(VLOOKUP(A613,'Área Sudene Idene'!$A$1:$B$856,2,FALSE)="sudene/idene",0.05,IF(VLOOKUP(Resumo!A613,'IDH-M'!$A$1:$C$857,3,FALSE)&lt;=0.776,0.05,0.1)))</f>
        <v>0.01</v>
      </c>
      <c r="D613" s="21">
        <f t="shared" si="9"/>
        <v>0</v>
      </c>
    </row>
    <row r="614" spans="1:4" hidden="1" x14ac:dyDescent="0.25">
      <c r="A614" s="2" t="s">
        <v>620</v>
      </c>
      <c r="B614" s="1">
        <f>IF(VLOOKUP(A614,FPM!$A$5:$B$858,2,FALSE)&gt;VLOOKUP(A614,ICMS!$A$1:$B$854,2,FALSE),0.01,IF(VLOOKUP(A614,'Área Sudene Idene'!$A$1:$B$856,2,FALSE)="sudene/idene",0.05,IF(VLOOKUP(Resumo!A614,'IDH-M'!$A$1:$C$857,3,FALSE)&lt;=0.776,0.05,0.1)))</f>
        <v>0.01</v>
      </c>
      <c r="C614" s="21">
        <f>IF(VLOOKUP(A614,FPM!$A$5:$B$858,2,FALSE)/0.8&gt;VLOOKUP(A614,ICMS!$A$1:$B$854,2,FALSE),0.01,IF(VLOOKUP(A614,'Área Sudene Idene'!$A$1:$B$856,2,FALSE)="sudene/idene",0.05,IF(VLOOKUP(Resumo!A614,'IDH-M'!$A$1:$C$857,3,FALSE)&lt;=0.776,0.05,0.1)))</f>
        <v>0.01</v>
      </c>
      <c r="D614" s="21">
        <f t="shared" si="9"/>
        <v>0</v>
      </c>
    </row>
    <row r="615" spans="1:4" hidden="1" x14ac:dyDescent="0.25">
      <c r="A615" s="2" t="s">
        <v>621</v>
      </c>
      <c r="B615" s="1">
        <f>IF(VLOOKUP(A615,FPM!$A$5:$B$858,2,FALSE)&gt;VLOOKUP(A615,ICMS!$A$1:$B$854,2,FALSE),0.01,IF(VLOOKUP(A615,'Área Sudene Idene'!$A$1:$B$856,2,FALSE)="sudene/idene",0.05,IF(VLOOKUP(Resumo!A615,'IDH-M'!$A$1:$C$857,3,FALSE)&lt;=0.776,0.05,0.1)))</f>
        <v>0.01</v>
      </c>
      <c r="C615" s="21">
        <f>IF(VLOOKUP(A615,FPM!$A$5:$B$858,2,FALSE)/0.8&gt;VLOOKUP(A615,ICMS!$A$1:$B$854,2,FALSE),0.01,IF(VLOOKUP(A615,'Área Sudene Idene'!$A$1:$B$856,2,FALSE)="sudene/idene",0.05,IF(VLOOKUP(Resumo!A615,'IDH-M'!$A$1:$C$857,3,FALSE)&lt;=0.776,0.05,0.1)))</f>
        <v>0.01</v>
      </c>
      <c r="D615" s="21">
        <f t="shared" si="9"/>
        <v>0</v>
      </c>
    </row>
    <row r="616" spans="1:4" hidden="1" x14ac:dyDescent="0.25">
      <c r="A616" s="2" t="s">
        <v>622</v>
      </c>
      <c r="B616" s="1">
        <f>IF(VLOOKUP(A616,FPM!$A$5:$B$858,2,FALSE)&gt;VLOOKUP(A616,ICMS!$A$1:$B$854,2,FALSE),0.01,IF(VLOOKUP(A616,'Área Sudene Idene'!$A$1:$B$856,2,FALSE)="sudene/idene",0.05,IF(VLOOKUP(Resumo!A616,'IDH-M'!$A$1:$C$857,3,FALSE)&lt;=0.776,0.05,0.1)))</f>
        <v>0.05</v>
      </c>
      <c r="C616" s="21">
        <f>IF(VLOOKUP(A616,FPM!$A$5:$B$858,2,FALSE)/0.8&gt;VLOOKUP(A616,ICMS!$A$1:$B$854,2,FALSE),0.01,IF(VLOOKUP(A616,'Área Sudene Idene'!$A$1:$B$856,2,FALSE)="sudene/idene",0.05,IF(VLOOKUP(Resumo!A616,'IDH-M'!$A$1:$C$857,3,FALSE)&lt;=0.776,0.05,0.1)))</f>
        <v>0.05</v>
      </c>
      <c r="D616" s="21">
        <f t="shared" si="9"/>
        <v>0</v>
      </c>
    </row>
    <row r="617" spans="1:4" x14ac:dyDescent="0.25">
      <c r="A617" s="2" t="s">
        <v>623</v>
      </c>
      <c r="B617" s="1">
        <f>IF(VLOOKUP(A617,FPM!$A$5:$B$858,2,FALSE)&gt;VLOOKUP(A617,ICMS!$A$1:$B$854,2,FALSE),0.01,IF(VLOOKUP(A617,'Área Sudene Idene'!$A$1:$B$856,2,FALSE)="sudene/idene",0.05,IF(VLOOKUP(Resumo!A617,'IDH-M'!$A$1:$C$857,3,FALSE)&lt;=0.776,0.05,0.1)))</f>
        <v>0.01</v>
      </c>
      <c r="C617" s="21">
        <f>IF(VLOOKUP(A617,FPM!$A$5:$B$858,2,FALSE)/0.8&gt;VLOOKUP(A617,ICMS!$A$1:$B$854,2,FALSE),0.01,IF(VLOOKUP(A617,'Área Sudene Idene'!$A$1:$B$856,2,FALSE)="sudene/idene",0.05,IF(VLOOKUP(Resumo!A617,'IDH-M'!$A$1:$C$857,3,FALSE)&lt;=0.776,0.05,0.1)))</f>
        <v>0.01</v>
      </c>
      <c r="D617" s="21">
        <f t="shared" si="9"/>
        <v>0</v>
      </c>
    </row>
    <row r="618" spans="1:4" hidden="1" x14ac:dyDescent="0.25">
      <c r="A618" s="2" t="s">
        <v>624</v>
      </c>
      <c r="B618" s="1">
        <f>IF(VLOOKUP(A618,FPM!$A$5:$B$858,2,FALSE)&gt;VLOOKUP(A618,ICMS!$A$1:$B$854,2,FALSE),0.01,IF(VLOOKUP(A618,'Área Sudene Idene'!$A$1:$B$856,2,FALSE)="sudene/idene",0.05,IF(VLOOKUP(Resumo!A618,'IDH-M'!$A$1:$C$857,3,FALSE)&lt;=0.776,0.05,0.1)))</f>
        <v>0.01</v>
      </c>
      <c r="C618" s="21">
        <f>IF(VLOOKUP(A618,FPM!$A$5:$B$858,2,FALSE)/0.8&gt;VLOOKUP(A618,ICMS!$A$1:$B$854,2,FALSE),0.01,IF(VLOOKUP(A618,'Área Sudene Idene'!$A$1:$B$856,2,FALSE)="sudene/idene",0.05,IF(VLOOKUP(Resumo!A618,'IDH-M'!$A$1:$C$857,3,FALSE)&lt;=0.776,0.05,0.1)))</f>
        <v>0.01</v>
      </c>
      <c r="D618" s="21">
        <f t="shared" si="9"/>
        <v>0</v>
      </c>
    </row>
    <row r="619" spans="1:4" hidden="1" x14ac:dyDescent="0.25">
      <c r="A619" s="2" t="s">
        <v>625</v>
      </c>
      <c r="B619" s="1">
        <f>IF(VLOOKUP(A619,FPM!$A$5:$B$858,2,FALSE)&gt;VLOOKUP(A619,ICMS!$A$1:$B$854,2,FALSE),0.01,IF(VLOOKUP(A619,'Área Sudene Idene'!$A$1:$B$856,2,FALSE)="sudene/idene",0.05,IF(VLOOKUP(Resumo!A619,'IDH-M'!$A$1:$C$857,3,FALSE)&lt;=0.776,0.05,0.1)))</f>
        <v>0.05</v>
      </c>
      <c r="C619" s="21">
        <f>IF(VLOOKUP(A619,FPM!$A$5:$B$858,2,FALSE)/0.8&gt;VLOOKUP(A619,ICMS!$A$1:$B$854,2,FALSE),0.01,IF(VLOOKUP(A619,'Área Sudene Idene'!$A$1:$B$856,2,FALSE)="sudene/idene",0.05,IF(VLOOKUP(Resumo!A619,'IDH-M'!$A$1:$C$857,3,FALSE)&lt;=0.776,0.05,0.1)))</f>
        <v>0.01</v>
      </c>
      <c r="D619" s="21">
        <f t="shared" si="9"/>
        <v>0.04</v>
      </c>
    </row>
    <row r="620" spans="1:4" hidden="1" x14ac:dyDescent="0.25">
      <c r="A620" s="2" t="s">
        <v>626</v>
      </c>
      <c r="B620" s="1">
        <f>IF(VLOOKUP(A620,FPM!$A$5:$B$858,2,FALSE)&gt;VLOOKUP(A620,ICMS!$A$1:$B$854,2,FALSE),0.01,IF(VLOOKUP(A620,'Área Sudene Idene'!$A$1:$B$856,2,FALSE)="sudene/idene",0.05,IF(VLOOKUP(Resumo!A620,'IDH-M'!$A$1:$C$857,3,FALSE)&lt;=0.776,0.05,0.1)))</f>
        <v>0.01</v>
      </c>
      <c r="C620" s="21">
        <f>IF(VLOOKUP(A620,FPM!$A$5:$B$858,2,FALSE)/0.8&gt;VLOOKUP(A620,ICMS!$A$1:$B$854,2,FALSE),0.01,IF(VLOOKUP(A620,'Área Sudene Idene'!$A$1:$B$856,2,FALSE)="sudene/idene",0.05,IF(VLOOKUP(Resumo!A620,'IDH-M'!$A$1:$C$857,3,FALSE)&lt;=0.776,0.05,0.1)))</f>
        <v>0.01</v>
      </c>
      <c r="D620" s="21">
        <f t="shared" si="9"/>
        <v>0</v>
      </c>
    </row>
    <row r="621" spans="1:4" hidden="1" x14ac:dyDescent="0.25">
      <c r="A621" s="2" t="s">
        <v>627</v>
      </c>
      <c r="B621" s="1">
        <f>IF(VLOOKUP(A621,FPM!$A$5:$B$858,2,FALSE)&gt;VLOOKUP(A621,ICMS!$A$1:$B$854,2,FALSE),0.01,IF(VLOOKUP(A621,'Área Sudene Idene'!$A$1:$B$856,2,FALSE)="sudene/idene",0.05,IF(VLOOKUP(Resumo!A621,'IDH-M'!$A$1:$C$857,3,FALSE)&lt;=0.776,0.05,0.1)))</f>
        <v>0.01</v>
      </c>
      <c r="C621" s="21">
        <f>IF(VLOOKUP(A621,FPM!$A$5:$B$858,2,FALSE)/0.8&gt;VLOOKUP(A621,ICMS!$A$1:$B$854,2,FALSE),0.01,IF(VLOOKUP(A621,'Área Sudene Idene'!$A$1:$B$856,2,FALSE)="sudene/idene",0.05,IF(VLOOKUP(Resumo!A621,'IDH-M'!$A$1:$C$857,3,FALSE)&lt;=0.776,0.05,0.1)))</f>
        <v>0.01</v>
      </c>
      <c r="D621" s="21">
        <f t="shared" si="9"/>
        <v>0</v>
      </c>
    </row>
    <row r="622" spans="1:4" hidden="1" x14ac:dyDescent="0.25">
      <c r="A622" s="2" t="s">
        <v>628</v>
      </c>
      <c r="B622" s="1">
        <f>IF(VLOOKUP(A622,FPM!$A$5:$B$858,2,FALSE)&gt;VLOOKUP(A622,ICMS!$A$1:$B$854,2,FALSE),0.01,IF(VLOOKUP(A622,'Área Sudene Idene'!$A$1:$B$856,2,FALSE)="sudene/idene",0.05,IF(VLOOKUP(Resumo!A622,'IDH-M'!$A$1:$C$857,3,FALSE)&lt;=0.776,0.05,0.1)))</f>
        <v>0.01</v>
      </c>
      <c r="C622" s="21">
        <f>IF(VLOOKUP(A622,FPM!$A$5:$B$858,2,FALSE)/0.8&gt;VLOOKUP(A622,ICMS!$A$1:$B$854,2,FALSE),0.01,IF(VLOOKUP(A622,'Área Sudene Idene'!$A$1:$B$856,2,FALSE)="sudene/idene",0.05,IF(VLOOKUP(Resumo!A622,'IDH-M'!$A$1:$C$857,3,FALSE)&lt;=0.776,0.05,0.1)))</f>
        <v>0.01</v>
      </c>
      <c r="D622" s="21">
        <f t="shared" si="9"/>
        <v>0</v>
      </c>
    </row>
    <row r="623" spans="1:4" hidden="1" x14ac:dyDescent="0.25">
      <c r="A623" s="2" t="s">
        <v>629</v>
      </c>
      <c r="B623" s="1">
        <f>IF(VLOOKUP(A623,FPM!$A$5:$B$858,2,FALSE)&gt;VLOOKUP(A623,ICMS!$A$1:$B$854,2,FALSE),0.01,IF(VLOOKUP(A623,'Área Sudene Idene'!$A$1:$B$856,2,FALSE)="sudene/idene",0.05,IF(VLOOKUP(Resumo!A623,'IDH-M'!$A$1:$C$857,3,FALSE)&lt;=0.776,0.05,0.1)))</f>
        <v>0.01</v>
      </c>
      <c r="C623" s="21">
        <f>IF(VLOOKUP(A623,FPM!$A$5:$B$858,2,FALSE)/0.8&gt;VLOOKUP(A623,ICMS!$A$1:$B$854,2,FALSE),0.01,IF(VLOOKUP(A623,'Área Sudene Idene'!$A$1:$B$856,2,FALSE)="sudene/idene",0.05,IF(VLOOKUP(Resumo!A623,'IDH-M'!$A$1:$C$857,3,FALSE)&lt;=0.776,0.05,0.1)))</f>
        <v>0.01</v>
      </c>
      <c r="D623" s="21">
        <f t="shared" si="9"/>
        <v>0</v>
      </c>
    </row>
    <row r="624" spans="1:4" hidden="1" x14ac:dyDescent="0.25">
      <c r="A624" s="2" t="s">
        <v>630</v>
      </c>
      <c r="B624" s="1">
        <f>IF(VLOOKUP(A624,FPM!$A$5:$B$858,2,FALSE)&gt;VLOOKUP(A624,ICMS!$A$1:$B$854,2,FALSE),0.01,IF(VLOOKUP(A624,'Área Sudene Idene'!$A$1:$B$856,2,FALSE)="sudene/idene",0.05,IF(VLOOKUP(Resumo!A624,'IDH-M'!$A$1:$C$857,3,FALSE)&lt;=0.776,0.05,0.1)))</f>
        <v>0.01</v>
      </c>
      <c r="C624" s="21">
        <f>IF(VLOOKUP(A624,FPM!$A$5:$B$858,2,FALSE)/0.8&gt;VLOOKUP(A624,ICMS!$A$1:$B$854,2,FALSE),0.01,IF(VLOOKUP(A624,'Área Sudene Idene'!$A$1:$B$856,2,FALSE)="sudene/idene",0.05,IF(VLOOKUP(Resumo!A624,'IDH-M'!$A$1:$C$857,3,FALSE)&lt;=0.776,0.05,0.1)))</f>
        <v>0.01</v>
      </c>
      <c r="D624" s="21">
        <f t="shared" si="9"/>
        <v>0</v>
      </c>
    </row>
    <row r="625" spans="1:4" hidden="1" x14ac:dyDescent="0.25">
      <c r="A625" s="2" t="s">
        <v>631</v>
      </c>
      <c r="B625" s="1">
        <f>IF(VLOOKUP(A625,FPM!$A$5:$B$858,2,FALSE)&gt;VLOOKUP(A625,ICMS!$A$1:$B$854,2,FALSE),0.01,IF(VLOOKUP(A625,'Área Sudene Idene'!$A$1:$B$856,2,FALSE)="sudene/idene",0.05,IF(VLOOKUP(Resumo!A625,'IDH-M'!$A$1:$C$857,3,FALSE)&lt;=0.776,0.05,0.1)))</f>
        <v>0.01</v>
      </c>
      <c r="C625" s="21">
        <f>IF(VLOOKUP(A625,FPM!$A$5:$B$858,2,FALSE)/0.8&gt;VLOOKUP(A625,ICMS!$A$1:$B$854,2,FALSE),0.01,IF(VLOOKUP(A625,'Área Sudene Idene'!$A$1:$B$856,2,FALSE)="sudene/idene",0.05,IF(VLOOKUP(Resumo!A625,'IDH-M'!$A$1:$C$857,3,FALSE)&lt;=0.776,0.05,0.1)))</f>
        <v>0.01</v>
      </c>
      <c r="D625" s="21">
        <f t="shared" si="9"/>
        <v>0</v>
      </c>
    </row>
    <row r="626" spans="1:4" hidden="1" x14ac:dyDescent="0.25">
      <c r="A626" s="2" t="s">
        <v>632</v>
      </c>
      <c r="B626" s="1">
        <f>IF(VLOOKUP(A626,FPM!$A$5:$B$858,2,FALSE)&gt;VLOOKUP(A626,ICMS!$A$1:$B$854,2,FALSE),0.01,IF(VLOOKUP(A626,'Área Sudene Idene'!$A$1:$B$856,2,FALSE)="sudene/idene",0.05,IF(VLOOKUP(Resumo!A626,'IDH-M'!$A$1:$C$857,3,FALSE)&lt;=0.776,0.05,0.1)))</f>
        <v>0.01</v>
      </c>
      <c r="C626" s="21">
        <f>IF(VLOOKUP(A626,FPM!$A$5:$B$858,2,FALSE)/0.8&gt;VLOOKUP(A626,ICMS!$A$1:$B$854,2,FALSE),0.01,IF(VLOOKUP(A626,'Área Sudene Idene'!$A$1:$B$856,2,FALSE)="sudene/idene",0.05,IF(VLOOKUP(Resumo!A626,'IDH-M'!$A$1:$C$857,3,FALSE)&lt;=0.776,0.05,0.1)))</f>
        <v>0.01</v>
      </c>
      <c r="D626" s="21">
        <f t="shared" si="9"/>
        <v>0</v>
      </c>
    </row>
    <row r="627" spans="1:4" hidden="1" x14ac:dyDescent="0.25">
      <c r="A627" s="2" t="s">
        <v>633</v>
      </c>
      <c r="B627" s="1">
        <f>IF(VLOOKUP(A627,FPM!$A$5:$B$858,2,FALSE)&gt;VLOOKUP(A627,ICMS!$A$1:$B$854,2,FALSE),0.01,IF(VLOOKUP(A627,'Área Sudene Idene'!$A$1:$B$856,2,FALSE)="sudene/idene",0.05,IF(VLOOKUP(Resumo!A627,'IDH-M'!$A$1:$C$857,3,FALSE)&lt;=0.776,0.05,0.1)))</f>
        <v>0.01</v>
      </c>
      <c r="C627" s="21">
        <f>IF(VLOOKUP(A627,FPM!$A$5:$B$858,2,FALSE)/0.8&gt;VLOOKUP(A627,ICMS!$A$1:$B$854,2,FALSE),0.01,IF(VLOOKUP(A627,'Área Sudene Idene'!$A$1:$B$856,2,FALSE)="sudene/idene",0.05,IF(VLOOKUP(Resumo!A627,'IDH-M'!$A$1:$C$857,3,FALSE)&lt;=0.776,0.05,0.1)))</f>
        <v>0.01</v>
      </c>
      <c r="D627" s="21">
        <f t="shared" si="9"/>
        <v>0</v>
      </c>
    </row>
    <row r="628" spans="1:4" hidden="1" x14ac:dyDescent="0.25">
      <c r="A628" s="2" t="s">
        <v>634</v>
      </c>
      <c r="B628" s="1">
        <f>IF(VLOOKUP(A628,FPM!$A$5:$B$858,2,FALSE)&gt;VLOOKUP(A628,ICMS!$A$1:$B$854,2,FALSE),0.01,IF(VLOOKUP(A628,'Área Sudene Idene'!$A$1:$B$856,2,FALSE)="sudene/idene",0.05,IF(VLOOKUP(Resumo!A628,'IDH-M'!$A$1:$C$857,3,FALSE)&lt;=0.776,0.05,0.1)))</f>
        <v>0.01</v>
      </c>
      <c r="C628" s="21">
        <f>IF(VLOOKUP(A628,FPM!$A$5:$B$858,2,FALSE)/0.8&gt;VLOOKUP(A628,ICMS!$A$1:$B$854,2,FALSE),0.01,IF(VLOOKUP(A628,'Área Sudene Idene'!$A$1:$B$856,2,FALSE)="sudene/idene",0.05,IF(VLOOKUP(Resumo!A628,'IDH-M'!$A$1:$C$857,3,FALSE)&lt;=0.776,0.05,0.1)))</f>
        <v>0.01</v>
      </c>
      <c r="D628" s="21">
        <f t="shared" si="9"/>
        <v>0</v>
      </c>
    </row>
    <row r="629" spans="1:4" hidden="1" x14ac:dyDescent="0.25">
      <c r="A629" s="2" t="s">
        <v>635</v>
      </c>
      <c r="B629" s="1">
        <f>IF(VLOOKUP(A629,FPM!$A$5:$B$858,2,FALSE)&gt;VLOOKUP(A629,ICMS!$A$1:$B$854,2,FALSE),0.01,IF(VLOOKUP(A629,'Área Sudene Idene'!$A$1:$B$856,2,FALSE)="sudene/idene",0.05,IF(VLOOKUP(Resumo!A629,'IDH-M'!$A$1:$C$857,3,FALSE)&lt;=0.776,0.05,0.1)))</f>
        <v>0.01</v>
      </c>
      <c r="C629" s="21">
        <f>IF(VLOOKUP(A629,FPM!$A$5:$B$858,2,FALSE)/0.8&gt;VLOOKUP(A629,ICMS!$A$1:$B$854,2,FALSE),0.01,IF(VLOOKUP(A629,'Área Sudene Idene'!$A$1:$B$856,2,FALSE)="sudene/idene",0.05,IF(VLOOKUP(Resumo!A629,'IDH-M'!$A$1:$C$857,3,FALSE)&lt;=0.776,0.05,0.1)))</f>
        <v>0.01</v>
      </c>
      <c r="D629" s="21">
        <f t="shared" si="9"/>
        <v>0</v>
      </c>
    </row>
    <row r="630" spans="1:4" hidden="1" x14ac:dyDescent="0.25">
      <c r="A630" s="2" t="s">
        <v>636</v>
      </c>
      <c r="B630" s="1">
        <f>IF(VLOOKUP(A630,FPM!$A$5:$B$858,2,FALSE)&gt;VLOOKUP(A630,ICMS!$A$1:$B$854,2,FALSE),0.01,IF(VLOOKUP(A630,'Área Sudene Idene'!$A$1:$B$856,2,FALSE)="sudene/idene",0.05,IF(VLOOKUP(Resumo!A630,'IDH-M'!$A$1:$C$857,3,FALSE)&lt;=0.776,0.05,0.1)))</f>
        <v>0.01</v>
      </c>
      <c r="C630" s="21">
        <f>IF(VLOOKUP(A630,FPM!$A$5:$B$858,2,FALSE)/0.8&gt;VLOOKUP(A630,ICMS!$A$1:$B$854,2,FALSE),0.01,IF(VLOOKUP(A630,'Área Sudene Idene'!$A$1:$B$856,2,FALSE)="sudene/idene",0.05,IF(VLOOKUP(Resumo!A630,'IDH-M'!$A$1:$C$857,3,FALSE)&lt;=0.776,0.05,0.1)))</f>
        <v>0.01</v>
      </c>
      <c r="D630" s="21">
        <f t="shared" si="9"/>
        <v>0</v>
      </c>
    </row>
    <row r="631" spans="1:4" hidden="1" x14ac:dyDescent="0.25">
      <c r="A631" s="2" t="s">
        <v>637</v>
      </c>
      <c r="B631" s="1">
        <f>IF(VLOOKUP(A631,FPM!$A$5:$B$858,2,FALSE)&gt;VLOOKUP(A631,ICMS!$A$1:$B$854,2,FALSE),0.01,IF(VLOOKUP(A631,'Área Sudene Idene'!$A$1:$B$856,2,FALSE)="sudene/idene",0.05,IF(VLOOKUP(Resumo!A631,'IDH-M'!$A$1:$C$857,3,FALSE)&lt;=0.776,0.05,0.1)))</f>
        <v>0.01</v>
      </c>
      <c r="C631" s="21">
        <f>IF(VLOOKUP(A631,FPM!$A$5:$B$858,2,FALSE)/0.8&gt;VLOOKUP(A631,ICMS!$A$1:$B$854,2,FALSE),0.01,IF(VLOOKUP(A631,'Área Sudene Idene'!$A$1:$B$856,2,FALSE)="sudene/idene",0.05,IF(VLOOKUP(Resumo!A631,'IDH-M'!$A$1:$C$857,3,FALSE)&lt;=0.776,0.05,0.1)))</f>
        <v>0.01</v>
      </c>
      <c r="D631" s="21">
        <f t="shared" si="9"/>
        <v>0</v>
      </c>
    </row>
    <row r="632" spans="1:4" hidden="1" x14ac:dyDescent="0.25">
      <c r="A632" s="2" t="s">
        <v>638</v>
      </c>
      <c r="B632" s="1">
        <f>IF(VLOOKUP(A632,FPM!$A$5:$B$858,2,FALSE)&gt;VLOOKUP(A632,ICMS!$A$1:$B$854,2,FALSE),0.01,IF(VLOOKUP(A632,'Área Sudene Idene'!$A$1:$B$856,2,FALSE)="sudene/idene",0.05,IF(VLOOKUP(Resumo!A632,'IDH-M'!$A$1:$C$857,3,FALSE)&lt;=0.776,0.05,0.1)))</f>
        <v>0.01</v>
      </c>
      <c r="C632" s="21">
        <f>IF(VLOOKUP(A632,FPM!$A$5:$B$858,2,FALSE)/0.8&gt;VLOOKUP(A632,ICMS!$A$1:$B$854,2,FALSE),0.01,IF(VLOOKUP(A632,'Área Sudene Idene'!$A$1:$B$856,2,FALSE)="sudene/idene",0.05,IF(VLOOKUP(Resumo!A632,'IDH-M'!$A$1:$C$857,3,FALSE)&lt;=0.776,0.05,0.1)))</f>
        <v>0.01</v>
      </c>
      <c r="D632" s="21">
        <f t="shared" si="9"/>
        <v>0</v>
      </c>
    </row>
    <row r="633" spans="1:4" hidden="1" x14ac:dyDescent="0.25">
      <c r="A633" s="2" t="s">
        <v>639</v>
      </c>
      <c r="B633" s="1">
        <f>IF(VLOOKUP(A633,FPM!$A$5:$B$858,2,FALSE)&gt;VLOOKUP(A633,ICMS!$A$1:$B$854,2,FALSE),0.01,IF(VLOOKUP(A633,'Área Sudene Idene'!$A$1:$B$856,2,FALSE)="sudene/idene",0.05,IF(VLOOKUP(Resumo!A633,'IDH-M'!$A$1:$C$857,3,FALSE)&lt;=0.776,0.05,0.1)))</f>
        <v>0.01</v>
      </c>
      <c r="C633" s="21">
        <f>IF(VLOOKUP(A633,FPM!$A$5:$B$858,2,FALSE)/0.8&gt;VLOOKUP(A633,ICMS!$A$1:$B$854,2,FALSE),0.01,IF(VLOOKUP(A633,'Área Sudene Idene'!$A$1:$B$856,2,FALSE)="sudene/idene",0.05,IF(VLOOKUP(Resumo!A633,'IDH-M'!$A$1:$C$857,3,FALSE)&lt;=0.776,0.05,0.1)))</f>
        <v>0.01</v>
      </c>
      <c r="D633" s="21">
        <f t="shared" si="9"/>
        <v>0</v>
      </c>
    </row>
    <row r="634" spans="1:4" hidden="1" x14ac:dyDescent="0.25">
      <c r="A634" s="2" t="s">
        <v>640</v>
      </c>
      <c r="B634" s="1">
        <f>IF(VLOOKUP(A634,FPM!$A$5:$B$858,2,FALSE)&gt;VLOOKUP(A634,ICMS!$A$1:$B$854,2,FALSE),0.01,IF(VLOOKUP(A634,'Área Sudene Idene'!$A$1:$B$856,2,FALSE)="sudene/idene",0.05,IF(VLOOKUP(Resumo!A634,'IDH-M'!$A$1:$C$857,3,FALSE)&lt;=0.776,0.05,0.1)))</f>
        <v>0.01</v>
      </c>
      <c r="C634" s="21">
        <f>IF(VLOOKUP(A634,FPM!$A$5:$B$858,2,FALSE)/0.8&gt;VLOOKUP(A634,ICMS!$A$1:$B$854,2,FALSE),0.01,IF(VLOOKUP(A634,'Área Sudene Idene'!$A$1:$B$856,2,FALSE)="sudene/idene",0.05,IF(VLOOKUP(Resumo!A634,'IDH-M'!$A$1:$C$857,3,FALSE)&lt;=0.776,0.05,0.1)))</f>
        <v>0.01</v>
      </c>
      <c r="D634" s="21">
        <f t="shared" si="9"/>
        <v>0</v>
      </c>
    </row>
    <row r="635" spans="1:4" hidden="1" x14ac:dyDescent="0.25">
      <c r="A635" s="2" t="s">
        <v>641</v>
      </c>
      <c r="B635" s="1">
        <f>IF(VLOOKUP(A635,FPM!$A$5:$B$858,2,FALSE)&gt;VLOOKUP(A635,ICMS!$A$1:$B$854,2,FALSE),0.01,IF(VLOOKUP(A635,'Área Sudene Idene'!$A$1:$B$856,2,FALSE)="sudene/idene",0.05,IF(VLOOKUP(Resumo!A635,'IDH-M'!$A$1:$C$857,3,FALSE)&lt;=0.776,0.05,0.1)))</f>
        <v>0.01</v>
      </c>
      <c r="C635" s="21">
        <f>IF(VLOOKUP(A635,FPM!$A$5:$B$858,2,FALSE)/0.8&gt;VLOOKUP(A635,ICMS!$A$1:$B$854,2,FALSE),0.01,IF(VLOOKUP(A635,'Área Sudene Idene'!$A$1:$B$856,2,FALSE)="sudene/idene",0.05,IF(VLOOKUP(Resumo!A635,'IDH-M'!$A$1:$C$857,3,FALSE)&lt;=0.776,0.05,0.1)))</f>
        <v>0.01</v>
      </c>
      <c r="D635" s="21">
        <f t="shared" si="9"/>
        <v>0</v>
      </c>
    </row>
    <row r="636" spans="1:4" hidden="1" x14ac:dyDescent="0.25">
      <c r="A636" s="2" t="s">
        <v>642</v>
      </c>
      <c r="B636" s="1">
        <f>IF(VLOOKUP(A636,FPM!$A$5:$B$858,2,FALSE)&gt;VLOOKUP(A636,ICMS!$A$1:$B$854,2,FALSE),0.01,IF(VLOOKUP(A636,'Área Sudene Idene'!$A$1:$B$856,2,FALSE)="sudene/idene",0.05,IF(VLOOKUP(Resumo!A636,'IDH-M'!$A$1:$C$857,3,FALSE)&lt;=0.776,0.05,0.1)))</f>
        <v>0.01</v>
      </c>
      <c r="C636" s="21">
        <f>IF(VLOOKUP(A636,FPM!$A$5:$B$858,2,FALSE)/0.8&gt;VLOOKUP(A636,ICMS!$A$1:$B$854,2,FALSE),0.01,IF(VLOOKUP(A636,'Área Sudene Idene'!$A$1:$B$856,2,FALSE)="sudene/idene",0.05,IF(VLOOKUP(Resumo!A636,'IDH-M'!$A$1:$C$857,3,FALSE)&lt;=0.776,0.05,0.1)))</f>
        <v>0.01</v>
      </c>
      <c r="D636" s="21">
        <f t="shared" si="9"/>
        <v>0</v>
      </c>
    </row>
    <row r="637" spans="1:4" hidden="1" x14ac:dyDescent="0.25">
      <c r="A637" s="2" t="s">
        <v>643</v>
      </c>
      <c r="B637" s="1">
        <f>IF(VLOOKUP(A637,FPM!$A$5:$B$858,2,FALSE)&gt;VLOOKUP(A637,ICMS!$A$1:$B$854,2,FALSE),0.01,IF(VLOOKUP(A637,'Área Sudene Idene'!$A$1:$B$856,2,FALSE)="sudene/idene",0.05,IF(VLOOKUP(Resumo!A637,'IDH-M'!$A$1:$C$857,3,FALSE)&lt;=0.776,0.05,0.1)))</f>
        <v>0.01</v>
      </c>
      <c r="C637" s="21">
        <f>IF(VLOOKUP(A637,FPM!$A$5:$B$858,2,FALSE)/0.8&gt;VLOOKUP(A637,ICMS!$A$1:$B$854,2,FALSE),0.01,IF(VLOOKUP(A637,'Área Sudene Idene'!$A$1:$B$856,2,FALSE)="sudene/idene",0.05,IF(VLOOKUP(Resumo!A637,'IDH-M'!$A$1:$C$857,3,FALSE)&lt;=0.776,0.05,0.1)))</f>
        <v>0.01</v>
      </c>
      <c r="D637" s="21">
        <f t="shared" si="9"/>
        <v>0</v>
      </c>
    </row>
    <row r="638" spans="1:4" hidden="1" x14ac:dyDescent="0.25">
      <c r="A638" s="2" t="s">
        <v>644</v>
      </c>
      <c r="B638" s="1">
        <f>IF(VLOOKUP(A638,FPM!$A$5:$B$858,2,FALSE)&gt;VLOOKUP(A638,ICMS!$A$1:$B$854,2,FALSE),0.01,IF(VLOOKUP(A638,'Área Sudene Idene'!$A$1:$B$856,2,FALSE)="sudene/idene",0.05,IF(VLOOKUP(Resumo!A638,'IDH-M'!$A$1:$C$857,3,FALSE)&lt;=0.776,0.05,0.1)))</f>
        <v>0.01</v>
      </c>
      <c r="C638" s="21">
        <f>IF(VLOOKUP(A638,FPM!$A$5:$B$858,2,FALSE)/0.8&gt;VLOOKUP(A638,ICMS!$A$1:$B$854,2,FALSE),0.01,IF(VLOOKUP(A638,'Área Sudene Idene'!$A$1:$B$856,2,FALSE)="sudene/idene",0.05,IF(VLOOKUP(Resumo!A638,'IDH-M'!$A$1:$C$857,3,FALSE)&lt;=0.776,0.05,0.1)))</f>
        <v>0.01</v>
      </c>
      <c r="D638" s="21">
        <f t="shared" si="9"/>
        <v>0</v>
      </c>
    </row>
    <row r="639" spans="1:4" hidden="1" x14ac:dyDescent="0.25">
      <c r="A639" s="2" t="s">
        <v>645</v>
      </c>
      <c r="B639" s="1">
        <f>IF(VLOOKUP(A639,FPM!$A$5:$B$858,2,FALSE)&gt;VLOOKUP(A639,ICMS!$A$1:$B$854,2,FALSE),0.01,IF(VLOOKUP(A639,'Área Sudene Idene'!$A$1:$B$856,2,FALSE)="sudene/idene",0.05,IF(VLOOKUP(Resumo!A639,'IDH-M'!$A$1:$C$857,3,FALSE)&lt;=0.776,0.05,0.1)))</f>
        <v>0.01</v>
      </c>
      <c r="C639" s="21">
        <f>IF(VLOOKUP(A639,FPM!$A$5:$B$858,2,FALSE)/0.8&gt;VLOOKUP(A639,ICMS!$A$1:$B$854,2,FALSE),0.01,IF(VLOOKUP(A639,'Área Sudene Idene'!$A$1:$B$856,2,FALSE)="sudene/idene",0.05,IF(VLOOKUP(Resumo!A639,'IDH-M'!$A$1:$C$857,3,FALSE)&lt;=0.776,0.05,0.1)))</f>
        <v>0.01</v>
      </c>
      <c r="D639" s="21">
        <f t="shared" si="9"/>
        <v>0</v>
      </c>
    </row>
    <row r="640" spans="1:4" hidden="1" x14ac:dyDescent="0.25">
      <c r="A640" s="2" t="s">
        <v>646</v>
      </c>
      <c r="B640" s="1">
        <f>IF(VLOOKUP(A640,FPM!$A$5:$B$858,2,FALSE)&gt;VLOOKUP(A640,ICMS!$A$1:$B$854,2,FALSE),0.01,IF(VLOOKUP(A640,'Área Sudene Idene'!$A$1:$B$856,2,FALSE)="sudene/idene",0.05,IF(VLOOKUP(Resumo!A640,'IDH-M'!$A$1:$C$857,3,FALSE)&lt;=0.776,0.05,0.1)))</f>
        <v>0.05</v>
      </c>
      <c r="C640" s="21">
        <f>IF(VLOOKUP(A640,FPM!$A$5:$B$858,2,FALSE)/0.8&gt;VLOOKUP(A640,ICMS!$A$1:$B$854,2,FALSE),0.01,IF(VLOOKUP(A640,'Área Sudene Idene'!$A$1:$B$856,2,FALSE)="sudene/idene",0.05,IF(VLOOKUP(Resumo!A640,'IDH-M'!$A$1:$C$857,3,FALSE)&lt;=0.776,0.05,0.1)))</f>
        <v>0.05</v>
      </c>
      <c r="D640" s="21">
        <f t="shared" si="9"/>
        <v>0</v>
      </c>
    </row>
    <row r="641" spans="1:4" hidden="1" x14ac:dyDescent="0.25">
      <c r="A641" s="2" t="s">
        <v>647</v>
      </c>
      <c r="B641" s="1">
        <f>IF(VLOOKUP(A641,FPM!$A$5:$B$858,2,FALSE)&gt;VLOOKUP(A641,ICMS!$A$1:$B$854,2,FALSE),0.01,IF(VLOOKUP(A641,'Área Sudene Idene'!$A$1:$B$856,2,FALSE)="sudene/idene",0.05,IF(VLOOKUP(Resumo!A641,'IDH-M'!$A$1:$C$857,3,FALSE)&lt;=0.776,0.05,0.1)))</f>
        <v>0.01</v>
      </c>
      <c r="C641" s="21">
        <f>IF(VLOOKUP(A641,FPM!$A$5:$B$858,2,FALSE)/0.8&gt;VLOOKUP(A641,ICMS!$A$1:$B$854,2,FALSE),0.01,IF(VLOOKUP(A641,'Área Sudene Idene'!$A$1:$B$856,2,FALSE)="sudene/idene",0.05,IF(VLOOKUP(Resumo!A641,'IDH-M'!$A$1:$C$857,3,FALSE)&lt;=0.776,0.05,0.1)))</f>
        <v>0.01</v>
      </c>
      <c r="D641" s="21">
        <f t="shared" si="9"/>
        <v>0</v>
      </c>
    </row>
    <row r="642" spans="1:4" hidden="1" x14ac:dyDescent="0.25">
      <c r="A642" s="2" t="s">
        <v>648</v>
      </c>
      <c r="B642" s="1">
        <f>IF(VLOOKUP(A642,FPM!$A$5:$B$858,2,FALSE)&gt;VLOOKUP(A642,ICMS!$A$1:$B$854,2,FALSE),0.01,IF(VLOOKUP(A642,'Área Sudene Idene'!$A$1:$B$856,2,FALSE)="sudene/idene",0.05,IF(VLOOKUP(Resumo!A642,'IDH-M'!$A$1:$C$857,3,FALSE)&lt;=0.776,0.05,0.1)))</f>
        <v>0.01</v>
      </c>
      <c r="C642" s="21">
        <f>IF(VLOOKUP(A642,FPM!$A$5:$B$858,2,FALSE)/0.8&gt;VLOOKUP(A642,ICMS!$A$1:$B$854,2,FALSE),0.01,IF(VLOOKUP(A642,'Área Sudene Idene'!$A$1:$B$856,2,FALSE)="sudene/idene",0.05,IF(VLOOKUP(Resumo!A642,'IDH-M'!$A$1:$C$857,3,FALSE)&lt;=0.776,0.05,0.1)))</f>
        <v>0.01</v>
      </c>
      <c r="D642" s="21">
        <f t="shared" si="9"/>
        <v>0</v>
      </c>
    </row>
    <row r="643" spans="1:4" hidden="1" x14ac:dyDescent="0.25">
      <c r="A643" s="2" t="s">
        <v>649</v>
      </c>
      <c r="B643" s="1">
        <f>IF(VLOOKUP(A643,FPM!$A$5:$B$858,2,FALSE)&gt;VLOOKUP(A643,ICMS!$A$1:$B$854,2,FALSE),0.01,IF(VLOOKUP(A643,'Área Sudene Idene'!$A$1:$B$856,2,FALSE)="sudene/idene",0.05,IF(VLOOKUP(Resumo!A643,'IDH-M'!$A$1:$C$857,3,FALSE)&lt;=0.776,0.05,0.1)))</f>
        <v>0.01</v>
      </c>
      <c r="C643" s="21">
        <f>IF(VLOOKUP(A643,FPM!$A$5:$B$858,2,FALSE)/0.8&gt;VLOOKUP(A643,ICMS!$A$1:$B$854,2,FALSE),0.01,IF(VLOOKUP(A643,'Área Sudene Idene'!$A$1:$B$856,2,FALSE)="sudene/idene",0.05,IF(VLOOKUP(Resumo!A643,'IDH-M'!$A$1:$C$857,3,FALSE)&lt;=0.776,0.05,0.1)))</f>
        <v>0.01</v>
      </c>
      <c r="D643" s="21">
        <f t="shared" ref="D643:D706" si="10">B643-C643</f>
        <v>0</v>
      </c>
    </row>
    <row r="644" spans="1:4" hidden="1" x14ac:dyDescent="0.25">
      <c r="A644" s="2" t="s">
        <v>650</v>
      </c>
      <c r="B644" s="1">
        <f>IF(VLOOKUP(A644,FPM!$A$5:$B$858,2,FALSE)&gt;VLOOKUP(A644,ICMS!$A$1:$B$854,2,FALSE),0.01,IF(VLOOKUP(A644,'Área Sudene Idene'!$A$1:$B$856,2,FALSE)="sudene/idene",0.05,IF(VLOOKUP(Resumo!A644,'IDH-M'!$A$1:$C$857,3,FALSE)&lt;=0.776,0.05,0.1)))</f>
        <v>0.01</v>
      </c>
      <c r="C644" s="21">
        <f>IF(VLOOKUP(A644,FPM!$A$5:$B$858,2,FALSE)/0.8&gt;VLOOKUP(A644,ICMS!$A$1:$B$854,2,FALSE),0.01,IF(VLOOKUP(A644,'Área Sudene Idene'!$A$1:$B$856,2,FALSE)="sudene/idene",0.05,IF(VLOOKUP(Resumo!A644,'IDH-M'!$A$1:$C$857,3,FALSE)&lt;=0.776,0.05,0.1)))</f>
        <v>0.01</v>
      </c>
      <c r="D644" s="21">
        <f t="shared" si="10"/>
        <v>0</v>
      </c>
    </row>
    <row r="645" spans="1:4" hidden="1" x14ac:dyDescent="0.25">
      <c r="A645" s="2" t="s">
        <v>651</v>
      </c>
      <c r="B645" s="1">
        <f>IF(VLOOKUP(A645,FPM!$A$5:$B$858,2,FALSE)&gt;VLOOKUP(A645,ICMS!$A$1:$B$854,2,FALSE),0.01,IF(VLOOKUP(A645,'Área Sudene Idene'!$A$1:$B$856,2,FALSE)="sudene/idene",0.05,IF(VLOOKUP(Resumo!A645,'IDH-M'!$A$1:$C$857,3,FALSE)&lt;=0.776,0.05,0.1)))</f>
        <v>0.01</v>
      </c>
      <c r="C645" s="21">
        <f>IF(VLOOKUP(A645,FPM!$A$5:$B$858,2,FALSE)/0.8&gt;VLOOKUP(A645,ICMS!$A$1:$B$854,2,FALSE),0.01,IF(VLOOKUP(A645,'Área Sudene Idene'!$A$1:$B$856,2,FALSE)="sudene/idene",0.05,IF(VLOOKUP(Resumo!A645,'IDH-M'!$A$1:$C$857,3,FALSE)&lt;=0.776,0.05,0.1)))</f>
        <v>0.01</v>
      </c>
      <c r="D645" s="21">
        <f t="shared" si="10"/>
        <v>0</v>
      </c>
    </row>
    <row r="646" spans="1:4" hidden="1" x14ac:dyDescent="0.25">
      <c r="A646" s="2" t="s">
        <v>652</v>
      </c>
      <c r="B646" s="1">
        <f>IF(VLOOKUP(A646,FPM!$A$5:$B$858,2,FALSE)&gt;VLOOKUP(A646,ICMS!$A$1:$B$854,2,FALSE),0.01,IF(VLOOKUP(A646,'Área Sudene Idene'!$A$1:$B$856,2,FALSE)="sudene/idene",0.05,IF(VLOOKUP(Resumo!A646,'IDH-M'!$A$1:$C$857,3,FALSE)&lt;=0.776,0.05,0.1)))</f>
        <v>0.01</v>
      </c>
      <c r="C646" s="21">
        <f>IF(VLOOKUP(A646,FPM!$A$5:$B$858,2,FALSE)/0.8&gt;VLOOKUP(A646,ICMS!$A$1:$B$854,2,FALSE),0.01,IF(VLOOKUP(A646,'Área Sudene Idene'!$A$1:$B$856,2,FALSE)="sudene/idene",0.05,IF(VLOOKUP(Resumo!A646,'IDH-M'!$A$1:$C$857,3,FALSE)&lt;=0.776,0.05,0.1)))</f>
        <v>0.01</v>
      </c>
      <c r="D646" s="21">
        <f t="shared" si="10"/>
        <v>0</v>
      </c>
    </row>
    <row r="647" spans="1:4" hidden="1" x14ac:dyDescent="0.25">
      <c r="A647" s="2" t="s">
        <v>653</v>
      </c>
      <c r="B647" s="1">
        <f>IF(VLOOKUP(A647,FPM!$A$5:$B$858,2,FALSE)&gt;VLOOKUP(A647,ICMS!$A$1:$B$854,2,FALSE),0.01,IF(VLOOKUP(A647,'Área Sudene Idene'!$A$1:$B$856,2,FALSE)="sudene/idene",0.05,IF(VLOOKUP(Resumo!A647,'IDH-M'!$A$1:$C$857,3,FALSE)&lt;=0.776,0.05,0.1)))</f>
        <v>0.05</v>
      </c>
      <c r="C647" s="21">
        <f>IF(VLOOKUP(A647,FPM!$A$5:$B$858,2,FALSE)/0.8&gt;VLOOKUP(A647,ICMS!$A$1:$B$854,2,FALSE),0.01,IF(VLOOKUP(A647,'Área Sudene Idene'!$A$1:$B$856,2,FALSE)="sudene/idene",0.05,IF(VLOOKUP(Resumo!A647,'IDH-M'!$A$1:$C$857,3,FALSE)&lt;=0.776,0.05,0.1)))</f>
        <v>0.05</v>
      </c>
      <c r="D647" s="21">
        <f t="shared" si="10"/>
        <v>0</v>
      </c>
    </row>
    <row r="648" spans="1:4" hidden="1" x14ac:dyDescent="0.25">
      <c r="A648" s="2" t="s">
        <v>654</v>
      </c>
      <c r="B648" s="1">
        <f>IF(VLOOKUP(A648,FPM!$A$5:$B$858,2,FALSE)&gt;VLOOKUP(A648,ICMS!$A$1:$B$854,2,FALSE),0.01,IF(VLOOKUP(A648,'Área Sudene Idene'!$A$1:$B$856,2,FALSE)="sudene/idene",0.05,IF(VLOOKUP(Resumo!A648,'IDH-M'!$A$1:$C$857,3,FALSE)&lt;=0.776,0.05,0.1)))</f>
        <v>0.01</v>
      </c>
      <c r="C648" s="21">
        <f>IF(VLOOKUP(A648,FPM!$A$5:$B$858,2,FALSE)/0.8&gt;VLOOKUP(A648,ICMS!$A$1:$B$854,2,FALSE),0.01,IF(VLOOKUP(A648,'Área Sudene Idene'!$A$1:$B$856,2,FALSE)="sudene/idene",0.05,IF(VLOOKUP(Resumo!A648,'IDH-M'!$A$1:$C$857,3,FALSE)&lt;=0.776,0.05,0.1)))</f>
        <v>0.01</v>
      </c>
      <c r="D648" s="21">
        <f t="shared" si="10"/>
        <v>0</v>
      </c>
    </row>
    <row r="649" spans="1:4" x14ac:dyDescent="0.25">
      <c r="A649" s="2" t="s">
        <v>655</v>
      </c>
      <c r="B649" s="1">
        <f>IF(VLOOKUP(A649,FPM!$A$5:$B$858,2,FALSE)&gt;VLOOKUP(A649,ICMS!$A$1:$B$854,2,FALSE),0.01,IF(VLOOKUP(A649,'Área Sudene Idene'!$A$1:$B$856,2,FALSE)="sudene/idene",0.05,IF(VLOOKUP(Resumo!A649,'IDH-M'!$A$1:$C$857,3,FALSE)&lt;=0.776,0.05,0.1)))</f>
        <v>0.01</v>
      </c>
      <c r="C649" s="21">
        <f>IF(VLOOKUP(A649,FPM!$A$5:$B$858,2,FALSE)/0.8&gt;VLOOKUP(A649,ICMS!$A$1:$B$854,2,FALSE),0.01,IF(VLOOKUP(A649,'Área Sudene Idene'!$A$1:$B$856,2,FALSE)="sudene/idene",0.05,IF(VLOOKUP(Resumo!A649,'IDH-M'!$A$1:$C$857,3,FALSE)&lt;=0.776,0.05,0.1)))</f>
        <v>0.01</v>
      </c>
      <c r="D649" s="21">
        <f t="shared" si="10"/>
        <v>0</v>
      </c>
    </row>
    <row r="650" spans="1:4" hidden="1" x14ac:dyDescent="0.25">
      <c r="A650" s="2" t="s">
        <v>656</v>
      </c>
      <c r="B650" s="1">
        <f>IF(VLOOKUP(A650,FPM!$A$5:$B$858,2,FALSE)&gt;VLOOKUP(A650,ICMS!$A$1:$B$854,2,FALSE),0.01,IF(VLOOKUP(A650,'Área Sudene Idene'!$A$1:$B$856,2,FALSE)="sudene/idene",0.05,IF(VLOOKUP(Resumo!A650,'IDH-M'!$A$1:$C$857,3,FALSE)&lt;=0.776,0.05,0.1)))</f>
        <v>0.01</v>
      </c>
      <c r="C650" s="21">
        <f>IF(VLOOKUP(A650,FPM!$A$5:$B$858,2,FALSE)/0.8&gt;VLOOKUP(A650,ICMS!$A$1:$B$854,2,FALSE),0.01,IF(VLOOKUP(A650,'Área Sudene Idene'!$A$1:$B$856,2,FALSE)="sudene/idene",0.05,IF(VLOOKUP(Resumo!A650,'IDH-M'!$A$1:$C$857,3,FALSE)&lt;=0.776,0.05,0.1)))</f>
        <v>0.01</v>
      </c>
      <c r="D650" s="21">
        <f t="shared" si="10"/>
        <v>0</v>
      </c>
    </row>
    <row r="651" spans="1:4" hidden="1" x14ac:dyDescent="0.25">
      <c r="A651" s="2" t="s">
        <v>657</v>
      </c>
      <c r="B651" s="1">
        <f>IF(VLOOKUP(A651,FPM!$A$5:$B$858,2,FALSE)&gt;VLOOKUP(A651,ICMS!$A$1:$B$854,2,FALSE),0.01,IF(VLOOKUP(A651,'Área Sudene Idene'!$A$1:$B$856,2,FALSE)="sudene/idene",0.05,IF(VLOOKUP(Resumo!A651,'IDH-M'!$A$1:$C$857,3,FALSE)&lt;=0.776,0.05,0.1)))</f>
        <v>0.01</v>
      </c>
      <c r="C651" s="21">
        <f>IF(VLOOKUP(A651,FPM!$A$5:$B$858,2,FALSE)/0.8&gt;VLOOKUP(A651,ICMS!$A$1:$B$854,2,FALSE),0.01,IF(VLOOKUP(A651,'Área Sudene Idene'!$A$1:$B$856,2,FALSE)="sudene/idene",0.05,IF(VLOOKUP(Resumo!A651,'IDH-M'!$A$1:$C$857,3,FALSE)&lt;=0.776,0.05,0.1)))</f>
        <v>0.01</v>
      </c>
      <c r="D651" s="21">
        <f t="shared" si="10"/>
        <v>0</v>
      </c>
    </row>
    <row r="652" spans="1:4" hidden="1" x14ac:dyDescent="0.25">
      <c r="A652" s="2" t="s">
        <v>658</v>
      </c>
      <c r="B652" s="1">
        <f>IF(VLOOKUP(A652,FPM!$A$5:$B$858,2,FALSE)&gt;VLOOKUP(A652,ICMS!$A$1:$B$854,2,FALSE),0.01,IF(VLOOKUP(A652,'Área Sudene Idene'!$A$1:$B$856,2,FALSE)="sudene/idene",0.05,IF(VLOOKUP(Resumo!A652,'IDH-M'!$A$1:$C$857,3,FALSE)&lt;=0.776,0.05,0.1)))</f>
        <v>0.01</v>
      </c>
      <c r="C652" s="21">
        <f>IF(VLOOKUP(A652,FPM!$A$5:$B$858,2,FALSE)/0.8&gt;VLOOKUP(A652,ICMS!$A$1:$B$854,2,FALSE),0.01,IF(VLOOKUP(A652,'Área Sudene Idene'!$A$1:$B$856,2,FALSE)="sudene/idene",0.05,IF(VLOOKUP(Resumo!A652,'IDH-M'!$A$1:$C$857,3,FALSE)&lt;=0.776,0.05,0.1)))</f>
        <v>0.01</v>
      </c>
      <c r="D652" s="21">
        <f t="shared" si="10"/>
        <v>0</v>
      </c>
    </row>
    <row r="653" spans="1:4" hidden="1" x14ac:dyDescent="0.25">
      <c r="A653" s="2" t="s">
        <v>659</v>
      </c>
      <c r="B653" s="1">
        <f>IF(VLOOKUP(A653,FPM!$A$5:$B$858,2,FALSE)&gt;VLOOKUP(A653,ICMS!$A$1:$B$854,2,FALSE),0.01,IF(VLOOKUP(A653,'Área Sudene Idene'!$A$1:$B$856,2,FALSE)="sudene/idene",0.05,IF(VLOOKUP(Resumo!A653,'IDH-M'!$A$1:$C$857,3,FALSE)&lt;=0.776,0.05,0.1)))</f>
        <v>0.01</v>
      </c>
      <c r="C653" s="21">
        <f>IF(VLOOKUP(A653,FPM!$A$5:$B$858,2,FALSE)/0.8&gt;VLOOKUP(A653,ICMS!$A$1:$B$854,2,FALSE),0.01,IF(VLOOKUP(A653,'Área Sudene Idene'!$A$1:$B$856,2,FALSE)="sudene/idene",0.05,IF(VLOOKUP(Resumo!A653,'IDH-M'!$A$1:$C$857,3,FALSE)&lt;=0.776,0.05,0.1)))</f>
        <v>0.01</v>
      </c>
      <c r="D653" s="21">
        <f t="shared" si="10"/>
        <v>0</v>
      </c>
    </row>
    <row r="654" spans="1:4" hidden="1" x14ac:dyDescent="0.25">
      <c r="A654" s="2" t="s">
        <v>660</v>
      </c>
      <c r="B654" s="1">
        <f>IF(VLOOKUP(A654,FPM!$A$5:$B$858,2,FALSE)&gt;VLOOKUP(A654,ICMS!$A$1:$B$854,2,FALSE),0.01,IF(VLOOKUP(A654,'Área Sudene Idene'!$A$1:$B$856,2,FALSE)="sudene/idene",0.05,IF(VLOOKUP(Resumo!A654,'IDH-M'!$A$1:$C$857,3,FALSE)&lt;=0.776,0.05,0.1)))</f>
        <v>0.01</v>
      </c>
      <c r="C654" s="21">
        <f>IF(VLOOKUP(A654,FPM!$A$5:$B$858,2,FALSE)/0.8&gt;VLOOKUP(A654,ICMS!$A$1:$B$854,2,FALSE),0.01,IF(VLOOKUP(A654,'Área Sudene Idene'!$A$1:$B$856,2,FALSE)="sudene/idene",0.05,IF(VLOOKUP(Resumo!A654,'IDH-M'!$A$1:$C$857,3,FALSE)&lt;=0.776,0.05,0.1)))</f>
        <v>0.01</v>
      </c>
      <c r="D654" s="21">
        <f t="shared" si="10"/>
        <v>0</v>
      </c>
    </row>
    <row r="655" spans="1:4" x14ac:dyDescent="0.25">
      <c r="A655" s="2" t="s">
        <v>661</v>
      </c>
      <c r="B655" s="1">
        <f>IF(VLOOKUP(A655,FPM!$A$5:$B$858,2,FALSE)&gt;VLOOKUP(A655,ICMS!$A$1:$B$854,2,FALSE),0.01,IF(VLOOKUP(A655,'Área Sudene Idene'!$A$1:$B$856,2,FALSE)="sudene/idene",0.05,IF(VLOOKUP(Resumo!A655,'IDH-M'!$A$1:$C$857,3,FALSE)&lt;=0.776,0.05,0.1)))</f>
        <v>0.01</v>
      </c>
      <c r="C655" s="21">
        <f>IF(VLOOKUP(A655,FPM!$A$5:$B$858,2,FALSE)/0.8&gt;VLOOKUP(A655,ICMS!$A$1:$B$854,2,FALSE),0.01,IF(VLOOKUP(A655,'Área Sudene Idene'!$A$1:$B$856,2,FALSE)="sudene/idene",0.05,IF(VLOOKUP(Resumo!A655,'IDH-M'!$A$1:$C$857,3,FALSE)&lt;=0.776,0.05,0.1)))</f>
        <v>0.01</v>
      </c>
      <c r="D655" s="21">
        <f t="shared" si="10"/>
        <v>0</v>
      </c>
    </row>
    <row r="656" spans="1:4" x14ac:dyDescent="0.25">
      <c r="A656" s="2" t="s">
        <v>662</v>
      </c>
      <c r="B656" s="1">
        <f>IF(VLOOKUP(A656,FPM!$A$5:$B$858,2,FALSE)&gt;VLOOKUP(A656,ICMS!$A$1:$B$854,2,FALSE),0.01,IF(VLOOKUP(A656,'Área Sudene Idene'!$A$1:$B$856,2,FALSE)="sudene/idene",0.05,IF(VLOOKUP(Resumo!A656,'IDH-M'!$A$1:$C$857,3,FALSE)&lt;=0.776,0.05,0.1)))</f>
        <v>0.01</v>
      </c>
      <c r="C656" s="21">
        <f>IF(VLOOKUP(A656,FPM!$A$5:$B$858,2,FALSE)/0.8&gt;VLOOKUP(A656,ICMS!$A$1:$B$854,2,FALSE),0.01,IF(VLOOKUP(A656,'Área Sudene Idene'!$A$1:$B$856,2,FALSE)="sudene/idene",0.05,IF(VLOOKUP(Resumo!A656,'IDH-M'!$A$1:$C$857,3,FALSE)&lt;=0.776,0.05,0.1)))</f>
        <v>0.01</v>
      </c>
      <c r="D656" s="21">
        <f t="shared" si="10"/>
        <v>0</v>
      </c>
    </row>
    <row r="657" spans="1:4" hidden="1" x14ac:dyDescent="0.25">
      <c r="A657" s="2" t="s">
        <v>663</v>
      </c>
      <c r="B657" s="1">
        <f>IF(VLOOKUP(A657,FPM!$A$5:$B$858,2,FALSE)&gt;VLOOKUP(A657,ICMS!$A$1:$B$854,2,FALSE),0.01,IF(VLOOKUP(A657,'Área Sudene Idene'!$A$1:$B$856,2,FALSE)="sudene/idene",0.05,IF(VLOOKUP(Resumo!A657,'IDH-M'!$A$1:$C$857,3,FALSE)&lt;=0.776,0.05,0.1)))</f>
        <v>0.01</v>
      </c>
      <c r="C657" s="21">
        <f>IF(VLOOKUP(A657,FPM!$A$5:$B$858,2,FALSE)/0.8&gt;VLOOKUP(A657,ICMS!$A$1:$B$854,2,FALSE),0.01,IF(VLOOKUP(A657,'Área Sudene Idene'!$A$1:$B$856,2,FALSE)="sudene/idene",0.05,IF(VLOOKUP(Resumo!A657,'IDH-M'!$A$1:$C$857,3,FALSE)&lt;=0.776,0.05,0.1)))</f>
        <v>0.01</v>
      </c>
      <c r="D657" s="21">
        <f t="shared" si="10"/>
        <v>0</v>
      </c>
    </row>
    <row r="658" spans="1:4" hidden="1" x14ac:dyDescent="0.25">
      <c r="A658" s="2" t="s">
        <v>664</v>
      </c>
      <c r="B658" s="1">
        <f>IF(VLOOKUP(A658,FPM!$A$5:$B$858,2,FALSE)&gt;VLOOKUP(A658,ICMS!$A$1:$B$854,2,FALSE),0.01,IF(VLOOKUP(A658,'Área Sudene Idene'!$A$1:$B$856,2,FALSE)="sudene/idene",0.05,IF(VLOOKUP(Resumo!A658,'IDH-M'!$A$1:$C$857,3,FALSE)&lt;=0.776,0.05,0.1)))</f>
        <v>0.01</v>
      </c>
      <c r="C658" s="21">
        <f>IF(VLOOKUP(A658,FPM!$A$5:$B$858,2,FALSE)/0.8&gt;VLOOKUP(A658,ICMS!$A$1:$B$854,2,FALSE),0.01,IF(VLOOKUP(A658,'Área Sudene Idene'!$A$1:$B$856,2,FALSE)="sudene/idene",0.05,IF(VLOOKUP(Resumo!A658,'IDH-M'!$A$1:$C$857,3,FALSE)&lt;=0.776,0.05,0.1)))</f>
        <v>0.01</v>
      </c>
      <c r="D658" s="21">
        <f t="shared" si="10"/>
        <v>0</v>
      </c>
    </row>
    <row r="659" spans="1:4" hidden="1" x14ac:dyDescent="0.25">
      <c r="A659" s="2" t="s">
        <v>665</v>
      </c>
      <c r="B659" s="1">
        <f>IF(VLOOKUP(A659,FPM!$A$5:$B$858,2,FALSE)&gt;VLOOKUP(A659,ICMS!$A$1:$B$854,2,FALSE),0.01,IF(VLOOKUP(A659,'Área Sudene Idene'!$A$1:$B$856,2,FALSE)="sudene/idene",0.05,IF(VLOOKUP(Resumo!A659,'IDH-M'!$A$1:$C$857,3,FALSE)&lt;=0.776,0.05,0.1)))</f>
        <v>0.01</v>
      </c>
      <c r="C659" s="21">
        <f>IF(VLOOKUP(A659,FPM!$A$5:$B$858,2,FALSE)/0.8&gt;VLOOKUP(A659,ICMS!$A$1:$B$854,2,FALSE),0.01,IF(VLOOKUP(A659,'Área Sudene Idene'!$A$1:$B$856,2,FALSE)="sudene/idene",0.05,IF(VLOOKUP(Resumo!A659,'IDH-M'!$A$1:$C$857,3,FALSE)&lt;=0.776,0.05,0.1)))</f>
        <v>0.01</v>
      </c>
      <c r="D659" s="21">
        <f t="shared" si="10"/>
        <v>0</v>
      </c>
    </row>
    <row r="660" spans="1:4" hidden="1" x14ac:dyDescent="0.25">
      <c r="A660" s="2" t="s">
        <v>666</v>
      </c>
      <c r="B660" s="1">
        <f>IF(VLOOKUP(A660,FPM!$A$5:$B$858,2,FALSE)&gt;VLOOKUP(A660,ICMS!$A$1:$B$854,2,FALSE),0.01,IF(VLOOKUP(A660,'Área Sudene Idene'!$A$1:$B$856,2,FALSE)="sudene/idene",0.05,IF(VLOOKUP(Resumo!A660,'IDH-M'!$A$1:$C$857,3,FALSE)&lt;=0.776,0.05,0.1)))</f>
        <v>0.01</v>
      </c>
      <c r="C660" s="21">
        <f>IF(VLOOKUP(A660,FPM!$A$5:$B$858,2,FALSE)/0.8&gt;VLOOKUP(A660,ICMS!$A$1:$B$854,2,FALSE),0.01,IF(VLOOKUP(A660,'Área Sudene Idene'!$A$1:$B$856,2,FALSE)="sudene/idene",0.05,IF(VLOOKUP(Resumo!A660,'IDH-M'!$A$1:$C$857,3,FALSE)&lt;=0.776,0.05,0.1)))</f>
        <v>0.01</v>
      </c>
      <c r="D660" s="21">
        <f t="shared" si="10"/>
        <v>0</v>
      </c>
    </row>
    <row r="661" spans="1:4" hidden="1" x14ac:dyDescent="0.25">
      <c r="A661" s="2" t="s">
        <v>667</v>
      </c>
      <c r="B661" s="1">
        <f>IF(VLOOKUP(A661,FPM!$A$5:$B$858,2,FALSE)&gt;VLOOKUP(A661,ICMS!$A$1:$B$854,2,FALSE),0.01,IF(VLOOKUP(A661,'Área Sudene Idene'!$A$1:$B$856,2,FALSE)="sudene/idene",0.05,IF(VLOOKUP(Resumo!A661,'IDH-M'!$A$1:$C$857,3,FALSE)&lt;=0.776,0.05,0.1)))</f>
        <v>0.01</v>
      </c>
      <c r="C661" s="21">
        <f>IF(VLOOKUP(A661,FPM!$A$5:$B$858,2,FALSE)/0.8&gt;VLOOKUP(A661,ICMS!$A$1:$B$854,2,FALSE),0.01,IF(VLOOKUP(A661,'Área Sudene Idene'!$A$1:$B$856,2,FALSE)="sudene/idene",0.05,IF(VLOOKUP(Resumo!A661,'IDH-M'!$A$1:$C$857,3,FALSE)&lt;=0.776,0.05,0.1)))</f>
        <v>0.01</v>
      </c>
      <c r="D661" s="21">
        <f t="shared" si="10"/>
        <v>0</v>
      </c>
    </row>
    <row r="662" spans="1:4" hidden="1" x14ac:dyDescent="0.25">
      <c r="A662" s="2" t="s">
        <v>668</v>
      </c>
      <c r="B662" s="1">
        <f>IF(VLOOKUP(A662,FPM!$A$5:$B$858,2,FALSE)&gt;VLOOKUP(A662,ICMS!$A$1:$B$854,2,FALSE),0.01,IF(VLOOKUP(A662,'Área Sudene Idene'!$A$1:$B$856,2,FALSE)="sudene/idene",0.05,IF(VLOOKUP(Resumo!A662,'IDH-M'!$A$1:$C$857,3,FALSE)&lt;=0.776,0.05,0.1)))</f>
        <v>0.05</v>
      </c>
      <c r="C662" s="21">
        <f>IF(VLOOKUP(A662,FPM!$A$5:$B$858,2,FALSE)/0.8&gt;VLOOKUP(A662,ICMS!$A$1:$B$854,2,FALSE),0.01,IF(VLOOKUP(A662,'Área Sudene Idene'!$A$1:$B$856,2,FALSE)="sudene/idene",0.05,IF(VLOOKUP(Resumo!A662,'IDH-M'!$A$1:$C$857,3,FALSE)&lt;=0.776,0.05,0.1)))</f>
        <v>0.05</v>
      </c>
      <c r="D662" s="21">
        <f t="shared" si="10"/>
        <v>0</v>
      </c>
    </row>
    <row r="663" spans="1:4" hidden="1" x14ac:dyDescent="0.25">
      <c r="A663" s="2" t="s">
        <v>669</v>
      </c>
      <c r="B663" s="1">
        <f>IF(VLOOKUP(A663,FPM!$A$5:$B$858,2,FALSE)&gt;VLOOKUP(A663,ICMS!$A$1:$B$854,2,FALSE),0.01,IF(VLOOKUP(A663,'Área Sudene Idene'!$A$1:$B$856,2,FALSE)="sudene/idene",0.05,IF(VLOOKUP(Resumo!A663,'IDH-M'!$A$1:$C$857,3,FALSE)&lt;=0.776,0.05,0.1)))</f>
        <v>0.01</v>
      </c>
      <c r="C663" s="21">
        <f>IF(VLOOKUP(A663,FPM!$A$5:$B$858,2,FALSE)/0.8&gt;VLOOKUP(A663,ICMS!$A$1:$B$854,2,FALSE),0.01,IF(VLOOKUP(A663,'Área Sudene Idene'!$A$1:$B$856,2,FALSE)="sudene/idene",0.05,IF(VLOOKUP(Resumo!A663,'IDH-M'!$A$1:$C$857,3,FALSE)&lt;=0.776,0.05,0.1)))</f>
        <v>0.01</v>
      </c>
      <c r="D663" s="21">
        <f t="shared" si="10"/>
        <v>0</v>
      </c>
    </row>
    <row r="664" spans="1:4" hidden="1" x14ac:dyDescent="0.25">
      <c r="A664" s="2" t="s">
        <v>670</v>
      </c>
      <c r="B664" s="1">
        <f>IF(VLOOKUP(A664,FPM!$A$5:$B$858,2,FALSE)&gt;VLOOKUP(A664,ICMS!$A$1:$B$854,2,FALSE),0.01,IF(VLOOKUP(A664,'Área Sudene Idene'!$A$1:$B$856,2,FALSE)="sudene/idene",0.05,IF(VLOOKUP(Resumo!A664,'IDH-M'!$A$1:$C$857,3,FALSE)&lt;=0.776,0.05,0.1)))</f>
        <v>0.01</v>
      </c>
      <c r="C664" s="21">
        <f>IF(VLOOKUP(A664,FPM!$A$5:$B$858,2,FALSE)/0.8&gt;VLOOKUP(A664,ICMS!$A$1:$B$854,2,FALSE),0.01,IF(VLOOKUP(A664,'Área Sudene Idene'!$A$1:$B$856,2,FALSE)="sudene/idene",0.05,IF(VLOOKUP(Resumo!A664,'IDH-M'!$A$1:$C$857,3,FALSE)&lt;=0.776,0.05,0.1)))</f>
        <v>0.01</v>
      </c>
      <c r="D664" s="21">
        <f t="shared" si="10"/>
        <v>0</v>
      </c>
    </row>
    <row r="665" spans="1:4" hidden="1" x14ac:dyDescent="0.25">
      <c r="A665" s="2" t="s">
        <v>671</v>
      </c>
      <c r="B665" s="1">
        <f>IF(VLOOKUP(A665,FPM!$A$5:$B$858,2,FALSE)&gt;VLOOKUP(A665,ICMS!$A$1:$B$854,2,FALSE),0.01,IF(VLOOKUP(A665,'Área Sudene Idene'!$A$1:$B$856,2,FALSE)="sudene/idene",0.05,IF(VLOOKUP(Resumo!A665,'IDH-M'!$A$1:$C$857,3,FALSE)&lt;=0.776,0.05,0.1)))</f>
        <v>0.05</v>
      </c>
      <c r="C665" s="21">
        <f>IF(VLOOKUP(A665,FPM!$A$5:$B$858,2,FALSE)/0.8&gt;VLOOKUP(A665,ICMS!$A$1:$B$854,2,FALSE),0.01,IF(VLOOKUP(A665,'Área Sudene Idene'!$A$1:$B$856,2,FALSE)="sudene/idene",0.05,IF(VLOOKUP(Resumo!A665,'IDH-M'!$A$1:$C$857,3,FALSE)&lt;=0.776,0.05,0.1)))</f>
        <v>0.05</v>
      </c>
      <c r="D665" s="21">
        <f t="shared" si="10"/>
        <v>0</v>
      </c>
    </row>
    <row r="666" spans="1:4" hidden="1" x14ac:dyDescent="0.25">
      <c r="A666" s="2" t="s">
        <v>672</v>
      </c>
      <c r="B666" s="1">
        <f>IF(VLOOKUP(A666,FPM!$A$5:$B$858,2,FALSE)&gt;VLOOKUP(A666,ICMS!$A$1:$B$854,2,FALSE),0.01,IF(VLOOKUP(A666,'Área Sudene Idene'!$A$1:$B$856,2,FALSE)="sudene/idene",0.05,IF(VLOOKUP(Resumo!A666,'IDH-M'!$A$1:$C$857,3,FALSE)&lt;=0.776,0.05,0.1)))</f>
        <v>0.01</v>
      </c>
      <c r="C666" s="21">
        <f>IF(VLOOKUP(A666,FPM!$A$5:$B$858,2,FALSE)/0.8&gt;VLOOKUP(A666,ICMS!$A$1:$B$854,2,FALSE),0.01,IF(VLOOKUP(A666,'Área Sudene Idene'!$A$1:$B$856,2,FALSE)="sudene/idene",0.05,IF(VLOOKUP(Resumo!A666,'IDH-M'!$A$1:$C$857,3,FALSE)&lt;=0.776,0.05,0.1)))</f>
        <v>0.01</v>
      </c>
      <c r="D666" s="21">
        <f t="shared" si="10"/>
        <v>0</v>
      </c>
    </row>
    <row r="667" spans="1:4" hidden="1" x14ac:dyDescent="0.25">
      <c r="A667" s="2" t="s">
        <v>673</v>
      </c>
      <c r="B667" s="1">
        <f>IF(VLOOKUP(A667,FPM!$A$5:$B$858,2,FALSE)&gt;VLOOKUP(A667,ICMS!$A$1:$B$854,2,FALSE),0.01,IF(VLOOKUP(A667,'Área Sudene Idene'!$A$1:$B$856,2,FALSE)="sudene/idene",0.05,IF(VLOOKUP(Resumo!A667,'IDH-M'!$A$1:$C$857,3,FALSE)&lt;=0.776,0.05,0.1)))</f>
        <v>0.01</v>
      </c>
      <c r="C667" s="21">
        <f>IF(VLOOKUP(A667,FPM!$A$5:$B$858,2,FALSE)/0.8&gt;VLOOKUP(A667,ICMS!$A$1:$B$854,2,FALSE),0.01,IF(VLOOKUP(A667,'Área Sudene Idene'!$A$1:$B$856,2,FALSE)="sudene/idene",0.05,IF(VLOOKUP(Resumo!A667,'IDH-M'!$A$1:$C$857,3,FALSE)&lt;=0.776,0.05,0.1)))</f>
        <v>0.01</v>
      </c>
      <c r="D667" s="21">
        <f t="shared" si="10"/>
        <v>0</v>
      </c>
    </row>
    <row r="668" spans="1:4" hidden="1" x14ac:dyDescent="0.25">
      <c r="A668" s="2" t="s">
        <v>674</v>
      </c>
      <c r="B668" s="1">
        <f>IF(VLOOKUP(A668,FPM!$A$5:$B$858,2,FALSE)&gt;VLOOKUP(A668,ICMS!$A$1:$B$854,2,FALSE),0.01,IF(VLOOKUP(A668,'Área Sudene Idene'!$A$1:$B$856,2,FALSE)="sudene/idene",0.05,IF(VLOOKUP(Resumo!A668,'IDH-M'!$A$1:$C$857,3,FALSE)&lt;=0.776,0.05,0.1)))</f>
        <v>0.01</v>
      </c>
      <c r="C668" s="21">
        <f>IF(VLOOKUP(A668,FPM!$A$5:$B$858,2,FALSE)/0.8&gt;VLOOKUP(A668,ICMS!$A$1:$B$854,2,FALSE),0.01,IF(VLOOKUP(A668,'Área Sudene Idene'!$A$1:$B$856,2,FALSE)="sudene/idene",0.05,IF(VLOOKUP(Resumo!A668,'IDH-M'!$A$1:$C$857,3,FALSE)&lt;=0.776,0.05,0.1)))</f>
        <v>0.01</v>
      </c>
      <c r="D668" s="21">
        <f t="shared" si="10"/>
        <v>0</v>
      </c>
    </row>
    <row r="669" spans="1:4" hidden="1" x14ac:dyDescent="0.25">
      <c r="A669" s="2" t="s">
        <v>675</v>
      </c>
      <c r="B669" s="1">
        <f>IF(VLOOKUP(A669,FPM!$A$5:$B$858,2,FALSE)&gt;VLOOKUP(A669,ICMS!$A$1:$B$854,2,FALSE),0.01,IF(VLOOKUP(A669,'Área Sudene Idene'!$A$1:$B$856,2,FALSE)="sudene/idene",0.05,IF(VLOOKUP(Resumo!A669,'IDH-M'!$A$1:$C$857,3,FALSE)&lt;=0.776,0.05,0.1)))</f>
        <v>0.01</v>
      </c>
      <c r="C669" s="21">
        <f>IF(VLOOKUP(A669,FPM!$A$5:$B$858,2,FALSE)/0.8&gt;VLOOKUP(A669,ICMS!$A$1:$B$854,2,FALSE),0.01,IF(VLOOKUP(A669,'Área Sudene Idene'!$A$1:$B$856,2,FALSE)="sudene/idene",0.05,IF(VLOOKUP(Resumo!A669,'IDH-M'!$A$1:$C$857,3,FALSE)&lt;=0.776,0.05,0.1)))</f>
        <v>0.01</v>
      </c>
      <c r="D669" s="21">
        <f t="shared" si="10"/>
        <v>0</v>
      </c>
    </row>
    <row r="670" spans="1:4" hidden="1" x14ac:dyDescent="0.25">
      <c r="A670" s="2" t="s">
        <v>676</v>
      </c>
      <c r="B670" s="1">
        <f>IF(VLOOKUP(A670,FPM!$A$5:$B$858,2,FALSE)&gt;VLOOKUP(A670,ICMS!$A$1:$B$854,2,FALSE),0.01,IF(VLOOKUP(A670,'Área Sudene Idene'!$A$1:$B$856,2,FALSE)="sudene/idene",0.05,IF(VLOOKUP(Resumo!A670,'IDH-M'!$A$1:$C$857,3,FALSE)&lt;=0.776,0.05,0.1)))</f>
        <v>0.01</v>
      </c>
      <c r="C670" s="21">
        <f>IF(VLOOKUP(A670,FPM!$A$5:$B$858,2,FALSE)/0.8&gt;VLOOKUP(A670,ICMS!$A$1:$B$854,2,FALSE),0.01,IF(VLOOKUP(A670,'Área Sudene Idene'!$A$1:$B$856,2,FALSE)="sudene/idene",0.05,IF(VLOOKUP(Resumo!A670,'IDH-M'!$A$1:$C$857,3,FALSE)&lt;=0.776,0.05,0.1)))</f>
        <v>0.01</v>
      </c>
      <c r="D670" s="21">
        <f t="shared" si="10"/>
        <v>0</v>
      </c>
    </row>
    <row r="671" spans="1:4" hidden="1" x14ac:dyDescent="0.25">
      <c r="A671" s="2" t="s">
        <v>677</v>
      </c>
      <c r="B671" s="1">
        <f>IF(VLOOKUP(A671,FPM!$A$5:$B$858,2,FALSE)&gt;VLOOKUP(A671,ICMS!$A$1:$B$854,2,FALSE),0.01,IF(VLOOKUP(A671,'Área Sudene Idene'!$A$1:$B$856,2,FALSE)="sudene/idene",0.05,IF(VLOOKUP(Resumo!A671,'IDH-M'!$A$1:$C$857,3,FALSE)&lt;=0.776,0.05,0.1)))</f>
        <v>0.01</v>
      </c>
      <c r="C671" s="21">
        <f>IF(VLOOKUP(A671,FPM!$A$5:$B$858,2,FALSE)/0.8&gt;VLOOKUP(A671,ICMS!$A$1:$B$854,2,FALSE),0.01,IF(VLOOKUP(A671,'Área Sudene Idene'!$A$1:$B$856,2,FALSE)="sudene/idene",0.05,IF(VLOOKUP(Resumo!A671,'IDH-M'!$A$1:$C$857,3,FALSE)&lt;=0.776,0.05,0.1)))</f>
        <v>0.01</v>
      </c>
      <c r="D671" s="21">
        <f t="shared" si="10"/>
        <v>0</v>
      </c>
    </row>
    <row r="672" spans="1:4" hidden="1" x14ac:dyDescent="0.25">
      <c r="A672" s="2" t="s">
        <v>678</v>
      </c>
      <c r="B672" s="1">
        <f>IF(VLOOKUP(A672,FPM!$A$5:$B$858,2,FALSE)&gt;VLOOKUP(A672,ICMS!$A$1:$B$854,2,FALSE),0.01,IF(VLOOKUP(A672,'Área Sudene Idene'!$A$1:$B$856,2,FALSE)="sudene/idene",0.05,IF(VLOOKUP(Resumo!A672,'IDH-M'!$A$1:$C$857,3,FALSE)&lt;=0.776,0.05,0.1)))</f>
        <v>0.01</v>
      </c>
      <c r="C672" s="21">
        <f>IF(VLOOKUP(A672,FPM!$A$5:$B$858,2,FALSE)/0.8&gt;VLOOKUP(A672,ICMS!$A$1:$B$854,2,FALSE),0.01,IF(VLOOKUP(A672,'Área Sudene Idene'!$A$1:$B$856,2,FALSE)="sudene/idene",0.05,IF(VLOOKUP(Resumo!A672,'IDH-M'!$A$1:$C$857,3,FALSE)&lt;=0.776,0.05,0.1)))</f>
        <v>0.01</v>
      </c>
      <c r="D672" s="21">
        <f t="shared" si="10"/>
        <v>0</v>
      </c>
    </row>
    <row r="673" spans="1:4" hidden="1" x14ac:dyDescent="0.25">
      <c r="A673" s="2" t="s">
        <v>679</v>
      </c>
      <c r="B673" s="1">
        <f>IF(VLOOKUP(A673,FPM!$A$5:$B$858,2,FALSE)&gt;VLOOKUP(A673,ICMS!$A$1:$B$854,2,FALSE),0.01,IF(VLOOKUP(A673,'Área Sudene Idene'!$A$1:$B$856,2,FALSE)="sudene/idene",0.05,IF(VLOOKUP(Resumo!A673,'IDH-M'!$A$1:$C$857,3,FALSE)&lt;=0.776,0.05,0.1)))</f>
        <v>0.01</v>
      </c>
      <c r="C673" s="21">
        <f>IF(VLOOKUP(A673,FPM!$A$5:$B$858,2,FALSE)/0.8&gt;VLOOKUP(A673,ICMS!$A$1:$B$854,2,FALSE),0.01,IF(VLOOKUP(A673,'Área Sudene Idene'!$A$1:$B$856,2,FALSE)="sudene/idene",0.05,IF(VLOOKUP(Resumo!A673,'IDH-M'!$A$1:$C$857,3,FALSE)&lt;=0.776,0.05,0.1)))</f>
        <v>0.01</v>
      </c>
      <c r="D673" s="21">
        <f t="shared" si="10"/>
        <v>0</v>
      </c>
    </row>
    <row r="674" spans="1:4" hidden="1" x14ac:dyDescent="0.25">
      <c r="A674" s="2" t="s">
        <v>680</v>
      </c>
      <c r="B674" s="1">
        <f>IF(VLOOKUP(A674,FPM!$A$5:$B$858,2,FALSE)&gt;VLOOKUP(A674,ICMS!$A$1:$B$854,2,FALSE),0.01,IF(VLOOKUP(A674,'Área Sudene Idene'!$A$1:$B$856,2,FALSE)="sudene/idene",0.05,IF(VLOOKUP(Resumo!A674,'IDH-M'!$A$1:$C$857,3,FALSE)&lt;=0.776,0.05,0.1)))</f>
        <v>0.01</v>
      </c>
      <c r="C674" s="21">
        <f>IF(VLOOKUP(A674,FPM!$A$5:$B$858,2,FALSE)/0.8&gt;VLOOKUP(A674,ICMS!$A$1:$B$854,2,FALSE),0.01,IF(VLOOKUP(A674,'Área Sudene Idene'!$A$1:$B$856,2,FALSE)="sudene/idene",0.05,IF(VLOOKUP(Resumo!A674,'IDH-M'!$A$1:$C$857,3,FALSE)&lt;=0.776,0.05,0.1)))</f>
        <v>0.01</v>
      </c>
      <c r="D674" s="21">
        <f t="shared" si="10"/>
        <v>0</v>
      </c>
    </row>
    <row r="675" spans="1:4" hidden="1" x14ac:dyDescent="0.25">
      <c r="A675" s="2" t="s">
        <v>681</v>
      </c>
      <c r="B675" s="1">
        <f>IF(VLOOKUP(A675,FPM!$A$5:$B$858,2,FALSE)&gt;VLOOKUP(A675,ICMS!$A$1:$B$854,2,FALSE),0.01,IF(VLOOKUP(A675,'Área Sudene Idene'!$A$1:$B$856,2,FALSE)="sudene/idene",0.05,IF(VLOOKUP(Resumo!A675,'IDH-M'!$A$1:$C$857,3,FALSE)&lt;=0.776,0.05,0.1)))</f>
        <v>0.05</v>
      </c>
      <c r="C675" s="21">
        <f>IF(VLOOKUP(A675,FPM!$A$5:$B$858,2,FALSE)/0.8&gt;VLOOKUP(A675,ICMS!$A$1:$B$854,2,FALSE),0.01,IF(VLOOKUP(A675,'Área Sudene Idene'!$A$1:$B$856,2,FALSE)="sudene/idene",0.05,IF(VLOOKUP(Resumo!A675,'IDH-M'!$A$1:$C$857,3,FALSE)&lt;=0.776,0.05,0.1)))</f>
        <v>0.05</v>
      </c>
      <c r="D675" s="21">
        <f t="shared" si="10"/>
        <v>0</v>
      </c>
    </row>
    <row r="676" spans="1:4" hidden="1" x14ac:dyDescent="0.25">
      <c r="A676" s="2" t="s">
        <v>682</v>
      </c>
      <c r="B676" s="1">
        <f>IF(VLOOKUP(A676,FPM!$A$5:$B$858,2,FALSE)&gt;VLOOKUP(A676,ICMS!$A$1:$B$854,2,FALSE),0.01,IF(VLOOKUP(A676,'Área Sudene Idene'!$A$1:$B$856,2,FALSE)="sudene/idene",0.05,IF(VLOOKUP(Resumo!A676,'IDH-M'!$A$1:$C$857,3,FALSE)&lt;=0.776,0.05,0.1)))</f>
        <v>0.05</v>
      </c>
      <c r="C676" s="21">
        <f>IF(VLOOKUP(A676,FPM!$A$5:$B$858,2,FALSE)/0.8&gt;VLOOKUP(A676,ICMS!$A$1:$B$854,2,FALSE),0.01,IF(VLOOKUP(A676,'Área Sudene Idene'!$A$1:$B$856,2,FALSE)="sudene/idene",0.05,IF(VLOOKUP(Resumo!A676,'IDH-M'!$A$1:$C$857,3,FALSE)&lt;=0.776,0.05,0.1)))</f>
        <v>0.01</v>
      </c>
      <c r="D676" s="21">
        <f t="shared" si="10"/>
        <v>0.04</v>
      </c>
    </row>
    <row r="677" spans="1:4" hidden="1" x14ac:dyDescent="0.25">
      <c r="A677" s="2" t="s">
        <v>683</v>
      </c>
      <c r="B677" s="1">
        <f>IF(VLOOKUP(A677,FPM!$A$5:$B$858,2,FALSE)&gt;VLOOKUP(A677,ICMS!$A$1:$B$854,2,FALSE),0.01,IF(VLOOKUP(A677,'Área Sudene Idene'!$A$1:$B$856,2,FALSE)="sudene/idene",0.05,IF(VLOOKUP(Resumo!A677,'IDH-M'!$A$1:$C$857,3,FALSE)&lt;=0.776,0.05,0.1)))</f>
        <v>0.01</v>
      </c>
      <c r="C677" s="21">
        <f>IF(VLOOKUP(A677,FPM!$A$5:$B$858,2,FALSE)/0.8&gt;VLOOKUP(A677,ICMS!$A$1:$B$854,2,FALSE),0.01,IF(VLOOKUP(A677,'Área Sudene Idene'!$A$1:$B$856,2,FALSE)="sudene/idene",0.05,IF(VLOOKUP(Resumo!A677,'IDH-M'!$A$1:$C$857,3,FALSE)&lt;=0.776,0.05,0.1)))</f>
        <v>0.01</v>
      </c>
      <c r="D677" s="21">
        <f t="shared" si="10"/>
        <v>0</v>
      </c>
    </row>
    <row r="678" spans="1:4" hidden="1" x14ac:dyDescent="0.25">
      <c r="A678" s="2" t="s">
        <v>684</v>
      </c>
      <c r="B678" s="1">
        <f>IF(VLOOKUP(A678,FPM!$A$5:$B$858,2,FALSE)&gt;VLOOKUP(A678,ICMS!$A$1:$B$854,2,FALSE),0.01,IF(VLOOKUP(A678,'Área Sudene Idene'!$A$1:$B$856,2,FALSE)="sudene/idene",0.05,IF(VLOOKUP(Resumo!A678,'IDH-M'!$A$1:$C$857,3,FALSE)&lt;=0.776,0.05,0.1)))</f>
        <v>0.01</v>
      </c>
      <c r="C678" s="21">
        <f>IF(VLOOKUP(A678,FPM!$A$5:$B$858,2,FALSE)/0.8&gt;VLOOKUP(A678,ICMS!$A$1:$B$854,2,FALSE),0.01,IF(VLOOKUP(A678,'Área Sudene Idene'!$A$1:$B$856,2,FALSE)="sudene/idene",0.05,IF(VLOOKUP(Resumo!A678,'IDH-M'!$A$1:$C$857,3,FALSE)&lt;=0.776,0.05,0.1)))</f>
        <v>0.01</v>
      </c>
      <c r="D678" s="21">
        <f t="shared" si="10"/>
        <v>0</v>
      </c>
    </row>
    <row r="679" spans="1:4" hidden="1" x14ac:dyDescent="0.25">
      <c r="A679" s="2" t="s">
        <v>685</v>
      </c>
      <c r="B679" s="1">
        <f>IF(VLOOKUP(A679,FPM!$A$5:$B$858,2,FALSE)&gt;VLOOKUP(A679,ICMS!$A$1:$B$854,2,FALSE),0.01,IF(VLOOKUP(A679,'Área Sudene Idene'!$A$1:$B$856,2,FALSE)="sudene/idene",0.05,IF(VLOOKUP(Resumo!A679,'IDH-M'!$A$1:$C$857,3,FALSE)&lt;=0.776,0.05,0.1)))</f>
        <v>0.01</v>
      </c>
      <c r="C679" s="21">
        <f>IF(VLOOKUP(A679,FPM!$A$5:$B$858,2,FALSE)/0.8&gt;VLOOKUP(A679,ICMS!$A$1:$B$854,2,FALSE),0.01,IF(VLOOKUP(A679,'Área Sudene Idene'!$A$1:$B$856,2,FALSE)="sudene/idene",0.05,IF(VLOOKUP(Resumo!A679,'IDH-M'!$A$1:$C$857,3,FALSE)&lt;=0.776,0.05,0.1)))</f>
        <v>0.01</v>
      </c>
      <c r="D679" s="21">
        <f t="shared" si="10"/>
        <v>0</v>
      </c>
    </row>
    <row r="680" spans="1:4" hidden="1" x14ac:dyDescent="0.25">
      <c r="A680" s="2" t="s">
        <v>686</v>
      </c>
      <c r="B680" s="1">
        <f>IF(VLOOKUP(A680,FPM!$A$5:$B$858,2,FALSE)&gt;VLOOKUP(A680,ICMS!$A$1:$B$854,2,FALSE),0.01,IF(VLOOKUP(A680,'Área Sudene Idene'!$A$1:$B$856,2,FALSE)="sudene/idene",0.05,IF(VLOOKUP(Resumo!A680,'IDH-M'!$A$1:$C$857,3,FALSE)&lt;=0.776,0.05,0.1)))</f>
        <v>0.01</v>
      </c>
      <c r="C680" s="21">
        <f>IF(VLOOKUP(A680,FPM!$A$5:$B$858,2,FALSE)/0.8&gt;VLOOKUP(A680,ICMS!$A$1:$B$854,2,FALSE),0.01,IF(VLOOKUP(A680,'Área Sudene Idene'!$A$1:$B$856,2,FALSE)="sudene/idene",0.05,IF(VLOOKUP(Resumo!A680,'IDH-M'!$A$1:$C$857,3,FALSE)&lt;=0.776,0.05,0.1)))</f>
        <v>0.01</v>
      </c>
      <c r="D680" s="21">
        <f t="shared" si="10"/>
        <v>0</v>
      </c>
    </row>
    <row r="681" spans="1:4" x14ac:dyDescent="0.25">
      <c r="A681" s="2" t="s">
        <v>687</v>
      </c>
      <c r="B681" s="1">
        <f>IF(VLOOKUP(A681,FPM!$A$5:$B$858,2,FALSE)&gt;VLOOKUP(A681,ICMS!$A$1:$B$854,2,FALSE),0.01,IF(VLOOKUP(A681,'Área Sudene Idene'!$A$1:$B$856,2,FALSE)="sudene/idene",0.05,IF(VLOOKUP(Resumo!A681,'IDH-M'!$A$1:$C$857,3,FALSE)&lt;=0.776,0.05,0.1)))</f>
        <v>0.01</v>
      </c>
      <c r="C681" s="21">
        <f>IF(VLOOKUP(A681,FPM!$A$5:$B$858,2,FALSE)/0.8&gt;VLOOKUP(A681,ICMS!$A$1:$B$854,2,FALSE),0.01,IF(VLOOKUP(A681,'Área Sudene Idene'!$A$1:$B$856,2,FALSE)="sudene/idene",0.05,IF(VLOOKUP(Resumo!A681,'IDH-M'!$A$1:$C$857,3,FALSE)&lt;=0.776,0.05,0.1)))</f>
        <v>0.01</v>
      </c>
      <c r="D681" s="21">
        <f t="shared" si="10"/>
        <v>0</v>
      </c>
    </row>
    <row r="682" spans="1:4" hidden="1" x14ac:dyDescent="0.25">
      <c r="A682" s="2" t="s">
        <v>688</v>
      </c>
      <c r="B682" s="1">
        <f>IF(VLOOKUP(A682,FPM!$A$5:$B$858,2,FALSE)&gt;VLOOKUP(A682,ICMS!$A$1:$B$854,2,FALSE),0.01,IF(VLOOKUP(A682,'Área Sudene Idene'!$A$1:$B$856,2,FALSE)="sudene/idene",0.05,IF(VLOOKUP(Resumo!A682,'IDH-M'!$A$1:$C$857,3,FALSE)&lt;=0.776,0.05,0.1)))</f>
        <v>0.01</v>
      </c>
      <c r="C682" s="21">
        <f>IF(VLOOKUP(A682,FPM!$A$5:$B$858,2,FALSE)/0.8&gt;VLOOKUP(A682,ICMS!$A$1:$B$854,2,FALSE),0.01,IF(VLOOKUP(A682,'Área Sudene Idene'!$A$1:$B$856,2,FALSE)="sudene/idene",0.05,IF(VLOOKUP(Resumo!A682,'IDH-M'!$A$1:$C$857,3,FALSE)&lt;=0.776,0.05,0.1)))</f>
        <v>0.01</v>
      </c>
      <c r="D682" s="21">
        <f t="shared" si="10"/>
        <v>0</v>
      </c>
    </row>
    <row r="683" spans="1:4" hidden="1" x14ac:dyDescent="0.25">
      <c r="A683" s="2" t="s">
        <v>689</v>
      </c>
      <c r="B683" s="1">
        <f>IF(VLOOKUP(A683,FPM!$A$5:$B$858,2,FALSE)&gt;VLOOKUP(A683,ICMS!$A$1:$B$854,2,FALSE),0.01,IF(VLOOKUP(A683,'Área Sudene Idene'!$A$1:$B$856,2,FALSE)="sudene/idene",0.05,IF(VLOOKUP(Resumo!A683,'IDH-M'!$A$1:$C$857,3,FALSE)&lt;=0.776,0.05,0.1)))</f>
        <v>0.01</v>
      </c>
      <c r="C683" s="21">
        <f>IF(VLOOKUP(A683,FPM!$A$5:$B$858,2,FALSE)/0.8&gt;VLOOKUP(A683,ICMS!$A$1:$B$854,2,FALSE),0.01,IF(VLOOKUP(A683,'Área Sudene Idene'!$A$1:$B$856,2,FALSE)="sudene/idene",0.05,IF(VLOOKUP(Resumo!A683,'IDH-M'!$A$1:$C$857,3,FALSE)&lt;=0.776,0.05,0.1)))</f>
        <v>0.01</v>
      </c>
      <c r="D683" s="21">
        <f t="shared" si="10"/>
        <v>0</v>
      </c>
    </row>
    <row r="684" spans="1:4" hidden="1" x14ac:dyDescent="0.25">
      <c r="A684" s="2" t="s">
        <v>690</v>
      </c>
      <c r="B684" s="1">
        <f>IF(VLOOKUP(A684,FPM!$A$5:$B$858,2,FALSE)&gt;VLOOKUP(A684,ICMS!$A$1:$B$854,2,FALSE),0.01,IF(VLOOKUP(A684,'Área Sudene Idene'!$A$1:$B$856,2,FALSE)="sudene/idene",0.05,IF(VLOOKUP(Resumo!A684,'IDH-M'!$A$1:$C$857,3,FALSE)&lt;=0.776,0.05,0.1)))</f>
        <v>0.01</v>
      </c>
      <c r="C684" s="21">
        <f>IF(VLOOKUP(A684,FPM!$A$5:$B$858,2,FALSE)/0.8&gt;VLOOKUP(A684,ICMS!$A$1:$B$854,2,FALSE),0.01,IF(VLOOKUP(A684,'Área Sudene Idene'!$A$1:$B$856,2,FALSE)="sudene/idene",0.05,IF(VLOOKUP(Resumo!A684,'IDH-M'!$A$1:$C$857,3,FALSE)&lt;=0.776,0.05,0.1)))</f>
        <v>0.01</v>
      </c>
      <c r="D684" s="21">
        <f t="shared" si="10"/>
        <v>0</v>
      </c>
    </row>
    <row r="685" spans="1:4" hidden="1" x14ac:dyDescent="0.25">
      <c r="A685" s="2" t="s">
        <v>691</v>
      </c>
      <c r="B685" s="1">
        <f>IF(VLOOKUP(A685,FPM!$A$5:$B$858,2,FALSE)&gt;VLOOKUP(A685,ICMS!$A$1:$B$854,2,FALSE),0.01,IF(VLOOKUP(A685,'Área Sudene Idene'!$A$1:$B$856,2,FALSE)="sudene/idene",0.05,IF(VLOOKUP(Resumo!A685,'IDH-M'!$A$1:$C$857,3,FALSE)&lt;=0.776,0.05,0.1)))</f>
        <v>0.01</v>
      </c>
      <c r="C685" s="21">
        <f>IF(VLOOKUP(A685,FPM!$A$5:$B$858,2,FALSE)/0.8&gt;VLOOKUP(A685,ICMS!$A$1:$B$854,2,FALSE),0.01,IF(VLOOKUP(A685,'Área Sudene Idene'!$A$1:$B$856,2,FALSE)="sudene/idene",0.05,IF(VLOOKUP(Resumo!A685,'IDH-M'!$A$1:$C$857,3,FALSE)&lt;=0.776,0.05,0.1)))</f>
        <v>0.01</v>
      </c>
      <c r="D685" s="21">
        <f t="shared" si="10"/>
        <v>0</v>
      </c>
    </row>
    <row r="686" spans="1:4" hidden="1" x14ac:dyDescent="0.25">
      <c r="A686" s="2" t="s">
        <v>692</v>
      </c>
      <c r="B686" s="1">
        <f>IF(VLOOKUP(A686,FPM!$A$5:$B$858,2,FALSE)&gt;VLOOKUP(A686,ICMS!$A$1:$B$854,2,FALSE),0.01,IF(VLOOKUP(A686,'Área Sudene Idene'!$A$1:$B$856,2,FALSE)="sudene/idene",0.05,IF(VLOOKUP(Resumo!A686,'IDH-M'!$A$1:$C$857,3,FALSE)&lt;=0.776,0.05,0.1)))</f>
        <v>0.01</v>
      </c>
      <c r="C686" s="21">
        <f>IF(VLOOKUP(A686,FPM!$A$5:$B$858,2,FALSE)/0.8&gt;VLOOKUP(A686,ICMS!$A$1:$B$854,2,FALSE),0.01,IF(VLOOKUP(A686,'Área Sudene Idene'!$A$1:$B$856,2,FALSE)="sudene/idene",0.05,IF(VLOOKUP(Resumo!A686,'IDH-M'!$A$1:$C$857,3,FALSE)&lt;=0.776,0.05,0.1)))</f>
        <v>0.01</v>
      </c>
      <c r="D686" s="21">
        <f t="shared" si="10"/>
        <v>0</v>
      </c>
    </row>
    <row r="687" spans="1:4" hidden="1" x14ac:dyDescent="0.25">
      <c r="A687" s="2" t="s">
        <v>693</v>
      </c>
      <c r="B687" s="1">
        <f>IF(VLOOKUP(A687,FPM!$A$5:$B$858,2,FALSE)&gt;VLOOKUP(A687,ICMS!$A$1:$B$854,2,FALSE),0.01,IF(VLOOKUP(A687,'Área Sudene Idene'!$A$1:$B$856,2,FALSE)="sudene/idene",0.05,IF(VLOOKUP(Resumo!A687,'IDH-M'!$A$1:$C$857,3,FALSE)&lt;=0.776,0.05,0.1)))</f>
        <v>0.01</v>
      </c>
      <c r="C687" s="21">
        <f>IF(VLOOKUP(A687,FPM!$A$5:$B$858,2,FALSE)/0.8&gt;VLOOKUP(A687,ICMS!$A$1:$B$854,2,FALSE),0.01,IF(VLOOKUP(A687,'Área Sudene Idene'!$A$1:$B$856,2,FALSE)="sudene/idene",0.05,IF(VLOOKUP(Resumo!A687,'IDH-M'!$A$1:$C$857,3,FALSE)&lt;=0.776,0.05,0.1)))</f>
        <v>0.01</v>
      </c>
      <c r="D687" s="21">
        <f t="shared" si="10"/>
        <v>0</v>
      </c>
    </row>
    <row r="688" spans="1:4" hidden="1" x14ac:dyDescent="0.25">
      <c r="A688" s="2" t="s">
        <v>694</v>
      </c>
      <c r="B688" s="1">
        <f>IF(VLOOKUP(A688,FPM!$A$5:$B$858,2,FALSE)&gt;VLOOKUP(A688,ICMS!$A$1:$B$854,2,FALSE),0.01,IF(VLOOKUP(A688,'Área Sudene Idene'!$A$1:$B$856,2,FALSE)="sudene/idene",0.05,IF(VLOOKUP(Resumo!A688,'IDH-M'!$A$1:$C$857,3,FALSE)&lt;=0.776,0.05,0.1)))</f>
        <v>0.05</v>
      </c>
      <c r="C688" s="21">
        <f>IF(VLOOKUP(A688,FPM!$A$5:$B$858,2,FALSE)/0.8&gt;VLOOKUP(A688,ICMS!$A$1:$B$854,2,FALSE),0.01,IF(VLOOKUP(A688,'Área Sudene Idene'!$A$1:$B$856,2,FALSE)="sudene/idene",0.05,IF(VLOOKUP(Resumo!A688,'IDH-M'!$A$1:$C$857,3,FALSE)&lt;=0.776,0.05,0.1)))</f>
        <v>0.05</v>
      </c>
      <c r="D688" s="21">
        <f t="shared" si="10"/>
        <v>0</v>
      </c>
    </row>
    <row r="689" spans="1:4" hidden="1" x14ac:dyDescent="0.25">
      <c r="A689" s="2" t="s">
        <v>695</v>
      </c>
      <c r="B689" s="1">
        <f>IF(VLOOKUP(A689,FPM!$A$5:$B$858,2,FALSE)&gt;VLOOKUP(A689,ICMS!$A$1:$B$854,2,FALSE),0.01,IF(VLOOKUP(A689,'Área Sudene Idene'!$A$1:$B$856,2,FALSE)="sudene/idene",0.05,IF(VLOOKUP(Resumo!A689,'IDH-M'!$A$1:$C$857,3,FALSE)&lt;=0.776,0.05,0.1)))</f>
        <v>0.01</v>
      </c>
      <c r="C689" s="21">
        <f>IF(VLOOKUP(A689,FPM!$A$5:$B$858,2,FALSE)/0.8&gt;VLOOKUP(A689,ICMS!$A$1:$B$854,2,FALSE),0.01,IF(VLOOKUP(A689,'Área Sudene Idene'!$A$1:$B$856,2,FALSE)="sudene/idene",0.05,IF(VLOOKUP(Resumo!A689,'IDH-M'!$A$1:$C$857,3,FALSE)&lt;=0.776,0.05,0.1)))</f>
        <v>0.01</v>
      </c>
      <c r="D689" s="21">
        <f t="shared" si="10"/>
        <v>0</v>
      </c>
    </row>
    <row r="690" spans="1:4" hidden="1" x14ac:dyDescent="0.25">
      <c r="A690" s="2" t="s">
        <v>696</v>
      </c>
      <c r="B690" s="1">
        <f>IF(VLOOKUP(A690,FPM!$A$5:$B$858,2,FALSE)&gt;VLOOKUP(A690,ICMS!$A$1:$B$854,2,FALSE),0.01,IF(VLOOKUP(A690,'Área Sudene Idene'!$A$1:$B$856,2,FALSE)="sudene/idene",0.05,IF(VLOOKUP(Resumo!A690,'IDH-M'!$A$1:$C$857,3,FALSE)&lt;=0.776,0.05,0.1)))</f>
        <v>0.01</v>
      </c>
      <c r="C690" s="21">
        <f>IF(VLOOKUP(A690,FPM!$A$5:$B$858,2,FALSE)/0.8&gt;VLOOKUP(A690,ICMS!$A$1:$B$854,2,FALSE),0.01,IF(VLOOKUP(A690,'Área Sudene Idene'!$A$1:$B$856,2,FALSE)="sudene/idene",0.05,IF(VLOOKUP(Resumo!A690,'IDH-M'!$A$1:$C$857,3,FALSE)&lt;=0.776,0.05,0.1)))</f>
        <v>0.01</v>
      </c>
      <c r="D690" s="21">
        <f t="shared" si="10"/>
        <v>0</v>
      </c>
    </row>
    <row r="691" spans="1:4" hidden="1" x14ac:dyDescent="0.25">
      <c r="A691" s="2" t="s">
        <v>697</v>
      </c>
      <c r="B691" s="1">
        <f>IF(VLOOKUP(A691,FPM!$A$5:$B$858,2,FALSE)&gt;VLOOKUP(A691,ICMS!$A$1:$B$854,2,FALSE),0.01,IF(VLOOKUP(A691,'Área Sudene Idene'!$A$1:$B$856,2,FALSE)="sudene/idene",0.05,IF(VLOOKUP(Resumo!A691,'IDH-M'!$A$1:$C$857,3,FALSE)&lt;=0.776,0.05,0.1)))</f>
        <v>0.01</v>
      </c>
      <c r="C691" s="21">
        <f>IF(VLOOKUP(A691,FPM!$A$5:$B$858,2,FALSE)/0.8&gt;VLOOKUP(A691,ICMS!$A$1:$B$854,2,FALSE),0.01,IF(VLOOKUP(A691,'Área Sudene Idene'!$A$1:$B$856,2,FALSE)="sudene/idene",0.05,IF(VLOOKUP(Resumo!A691,'IDH-M'!$A$1:$C$857,3,FALSE)&lt;=0.776,0.05,0.1)))</f>
        <v>0.01</v>
      </c>
      <c r="D691" s="21">
        <f t="shared" si="10"/>
        <v>0</v>
      </c>
    </row>
    <row r="692" spans="1:4" hidden="1" x14ac:dyDescent="0.25">
      <c r="A692" s="2" t="s">
        <v>698</v>
      </c>
      <c r="B692" s="1">
        <f>IF(VLOOKUP(A692,FPM!$A$5:$B$858,2,FALSE)&gt;VLOOKUP(A692,ICMS!$A$1:$B$854,2,FALSE),0.01,IF(VLOOKUP(A692,'Área Sudene Idene'!$A$1:$B$856,2,FALSE)="sudene/idene",0.05,IF(VLOOKUP(Resumo!A692,'IDH-M'!$A$1:$C$857,3,FALSE)&lt;=0.776,0.05,0.1)))</f>
        <v>0.01</v>
      </c>
      <c r="C692" s="21">
        <f>IF(VLOOKUP(A692,FPM!$A$5:$B$858,2,FALSE)/0.8&gt;VLOOKUP(A692,ICMS!$A$1:$B$854,2,FALSE),0.01,IF(VLOOKUP(A692,'Área Sudene Idene'!$A$1:$B$856,2,FALSE)="sudene/idene",0.05,IF(VLOOKUP(Resumo!A692,'IDH-M'!$A$1:$C$857,3,FALSE)&lt;=0.776,0.05,0.1)))</f>
        <v>0.01</v>
      </c>
      <c r="D692" s="21">
        <f t="shared" si="10"/>
        <v>0</v>
      </c>
    </row>
    <row r="693" spans="1:4" hidden="1" x14ac:dyDescent="0.25">
      <c r="A693" s="2" t="s">
        <v>699</v>
      </c>
      <c r="B693" s="1">
        <f>IF(VLOOKUP(A693,FPM!$A$5:$B$858,2,FALSE)&gt;VLOOKUP(A693,ICMS!$A$1:$B$854,2,FALSE),0.01,IF(VLOOKUP(A693,'Área Sudene Idene'!$A$1:$B$856,2,FALSE)="sudene/idene",0.05,IF(VLOOKUP(Resumo!A693,'IDH-M'!$A$1:$C$857,3,FALSE)&lt;=0.776,0.05,0.1)))</f>
        <v>0.01</v>
      </c>
      <c r="C693" s="21">
        <f>IF(VLOOKUP(A693,FPM!$A$5:$B$858,2,FALSE)/0.8&gt;VLOOKUP(A693,ICMS!$A$1:$B$854,2,FALSE),0.01,IF(VLOOKUP(A693,'Área Sudene Idene'!$A$1:$B$856,2,FALSE)="sudene/idene",0.05,IF(VLOOKUP(Resumo!A693,'IDH-M'!$A$1:$C$857,3,FALSE)&lt;=0.776,0.05,0.1)))</f>
        <v>0.01</v>
      </c>
      <c r="D693" s="21">
        <f t="shared" si="10"/>
        <v>0</v>
      </c>
    </row>
    <row r="694" spans="1:4" hidden="1" x14ac:dyDescent="0.25">
      <c r="A694" s="2" t="s">
        <v>700</v>
      </c>
      <c r="B694" s="1">
        <f>IF(VLOOKUP(A694,FPM!$A$5:$B$858,2,FALSE)&gt;VLOOKUP(A694,ICMS!$A$1:$B$854,2,FALSE),0.01,IF(VLOOKUP(A694,'Área Sudene Idene'!$A$1:$B$856,2,FALSE)="sudene/idene",0.05,IF(VLOOKUP(Resumo!A694,'IDH-M'!$A$1:$C$857,3,FALSE)&lt;=0.776,0.05,0.1)))</f>
        <v>0.01</v>
      </c>
      <c r="C694" s="21">
        <f>IF(VLOOKUP(A694,FPM!$A$5:$B$858,2,FALSE)/0.8&gt;VLOOKUP(A694,ICMS!$A$1:$B$854,2,FALSE),0.01,IF(VLOOKUP(A694,'Área Sudene Idene'!$A$1:$B$856,2,FALSE)="sudene/idene",0.05,IF(VLOOKUP(Resumo!A694,'IDH-M'!$A$1:$C$857,3,FALSE)&lt;=0.776,0.05,0.1)))</f>
        <v>0.01</v>
      </c>
      <c r="D694" s="21">
        <f t="shared" si="10"/>
        <v>0</v>
      </c>
    </row>
    <row r="695" spans="1:4" hidden="1" x14ac:dyDescent="0.25">
      <c r="A695" s="2" t="s">
        <v>701</v>
      </c>
      <c r="B695" s="1">
        <f>IF(VLOOKUP(A695,FPM!$A$5:$B$858,2,FALSE)&gt;VLOOKUP(A695,ICMS!$A$1:$B$854,2,FALSE),0.01,IF(VLOOKUP(A695,'Área Sudene Idene'!$A$1:$B$856,2,FALSE)="sudene/idene",0.05,IF(VLOOKUP(Resumo!A695,'IDH-M'!$A$1:$C$857,3,FALSE)&lt;=0.776,0.05,0.1)))</f>
        <v>0.01</v>
      </c>
      <c r="C695" s="21">
        <f>IF(VLOOKUP(A695,FPM!$A$5:$B$858,2,FALSE)/0.8&gt;VLOOKUP(A695,ICMS!$A$1:$B$854,2,FALSE),0.01,IF(VLOOKUP(A695,'Área Sudene Idene'!$A$1:$B$856,2,FALSE)="sudene/idene",0.05,IF(VLOOKUP(Resumo!A695,'IDH-M'!$A$1:$C$857,3,FALSE)&lt;=0.776,0.05,0.1)))</f>
        <v>0.01</v>
      </c>
      <c r="D695" s="21">
        <f t="shared" si="10"/>
        <v>0</v>
      </c>
    </row>
    <row r="696" spans="1:4" hidden="1" x14ac:dyDescent="0.25">
      <c r="A696" s="2" t="s">
        <v>702</v>
      </c>
      <c r="B696" s="1">
        <f>IF(VLOOKUP(A696,FPM!$A$5:$B$858,2,FALSE)&gt;VLOOKUP(A696,ICMS!$A$1:$B$854,2,FALSE),0.01,IF(VLOOKUP(A696,'Área Sudene Idene'!$A$1:$B$856,2,FALSE)="sudene/idene",0.05,IF(VLOOKUP(Resumo!A696,'IDH-M'!$A$1:$C$857,3,FALSE)&lt;=0.776,0.05,0.1)))</f>
        <v>0.01</v>
      </c>
      <c r="C696" s="21">
        <f>IF(VLOOKUP(A696,FPM!$A$5:$B$858,2,FALSE)/0.8&gt;VLOOKUP(A696,ICMS!$A$1:$B$854,2,FALSE),0.01,IF(VLOOKUP(A696,'Área Sudene Idene'!$A$1:$B$856,2,FALSE)="sudene/idene",0.05,IF(VLOOKUP(Resumo!A696,'IDH-M'!$A$1:$C$857,3,FALSE)&lt;=0.776,0.05,0.1)))</f>
        <v>0.01</v>
      </c>
      <c r="D696" s="21">
        <f t="shared" si="10"/>
        <v>0</v>
      </c>
    </row>
    <row r="697" spans="1:4" hidden="1" x14ac:dyDescent="0.25">
      <c r="A697" s="2" t="s">
        <v>703</v>
      </c>
      <c r="B697" s="1">
        <f>IF(VLOOKUP(A697,FPM!$A$5:$B$858,2,FALSE)&gt;VLOOKUP(A697,ICMS!$A$1:$B$854,2,FALSE),0.01,IF(VLOOKUP(A697,'Área Sudene Idene'!$A$1:$B$856,2,FALSE)="sudene/idene",0.05,IF(VLOOKUP(Resumo!A697,'IDH-M'!$A$1:$C$857,3,FALSE)&lt;=0.776,0.05,0.1)))</f>
        <v>0.01</v>
      </c>
      <c r="C697" s="21">
        <f>IF(VLOOKUP(A697,FPM!$A$5:$B$858,2,FALSE)/0.8&gt;VLOOKUP(A697,ICMS!$A$1:$B$854,2,FALSE),0.01,IF(VLOOKUP(A697,'Área Sudene Idene'!$A$1:$B$856,2,FALSE)="sudene/idene",0.05,IF(VLOOKUP(Resumo!A697,'IDH-M'!$A$1:$C$857,3,FALSE)&lt;=0.776,0.05,0.1)))</f>
        <v>0.01</v>
      </c>
      <c r="D697" s="21">
        <f t="shared" si="10"/>
        <v>0</v>
      </c>
    </row>
    <row r="698" spans="1:4" hidden="1" x14ac:dyDescent="0.25">
      <c r="A698" s="2" t="s">
        <v>704</v>
      </c>
      <c r="B698" s="1">
        <f>IF(VLOOKUP(A698,FPM!$A$5:$B$858,2,FALSE)&gt;VLOOKUP(A698,ICMS!$A$1:$B$854,2,FALSE),0.01,IF(VLOOKUP(A698,'Área Sudene Idene'!$A$1:$B$856,2,FALSE)="sudene/idene",0.05,IF(VLOOKUP(Resumo!A698,'IDH-M'!$A$1:$C$857,3,FALSE)&lt;=0.776,0.05,0.1)))</f>
        <v>0.01</v>
      </c>
      <c r="C698" s="21">
        <f>IF(VLOOKUP(A698,FPM!$A$5:$B$858,2,FALSE)/0.8&gt;VLOOKUP(A698,ICMS!$A$1:$B$854,2,FALSE),0.01,IF(VLOOKUP(A698,'Área Sudene Idene'!$A$1:$B$856,2,FALSE)="sudene/idene",0.05,IF(VLOOKUP(Resumo!A698,'IDH-M'!$A$1:$C$857,3,FALSE)&lt;=0.776,0.05,0.1)))</f>
        <v>0.01</v>
      </c>
      <c r="D698" s="21">
        <f t="shared" si="10"/>
        <v>0</v>
      </c>
    </row>
    <row r="699" spans="1:4" hidden="1" x14ac:dyDescent="0.25">
      <c r="A699" s="2" t="s">
        <v>705</v>
      </c>
      <c r="B699" s="1">
        <f>IF(VLOOKUP(A699,FPM!$A$5:$B$858,2,FALSE)&gt;VLOOKUP(A699,ICMS!$A$1:$B$854,2,FALSE),0.01,IF(VLOOKUP(A699,'Área Sudene Idene'!$A$1:$B$856,2,FALSE)="sudene/idene",0.05,IF(VLOOKUP(Resumo!A699,'IDH-M'!$A$1:$C$857,3,FALSE)&lt;=0.776,0.05,0.1)))</f>
        <v>0.01</v>
      </c>
      <c r="C699" s="21">
        <f>IF(VLOOKUP(A699,FPM!$A$5:$B$858,2,FALSE)/0.8&gt;VLOOKUP(A699,ICMS!$A$1:$B$854,2,FALSE),0.01,IF(VLOOKUP(A699,'Área Sudene Idene'!$A$1:$B$856,2,FALSE)="sudene/idene",0.05,IF(VLOOKUP(Resumo!A699,'IDH-M'!$A$1:$C$857,3,FALSE)&lt;=0.776,0.05,0.1)))</f>
        <v>0.01</v>
      </c>
      <c r="D699" s="21">
        <f t="shared" si="10"/>
        <v>0</v>
      </c>
    </row>
    <row r="700" spans="1:4" hidden="1" x14ac:dyDescent="0.25">
      <c r="A700" s="2" t="s">
        <v>706</v>
      </c>
      <c r="B700" s="1">
        <f>IF(VLOOKUP(A700,FPM!$A$5:$B$858,2,FALSE)&gt;VLOOKUP(A700,ICMS!$A$1:$B$854,2,FALSE),0.01,IF(VLOOKUP(A700,'Área Sudene Idene'!$A$1:$B$856,2,FALSE)="sudene/idene",0.05,IF(VLOOKUP(Resumo!A700,'IDH-M'!$A$1:$C$857,3,FALSE)&lt;=0.776,0.05,0.1)))</f>
        <v>0.01</v>
      </c>
      <c r="C700" s="21">
        <f>IF(VLOOKUP(A700,FPM!$A$5:$B$858,2,FALSE)/0.8&gt;VLOOKUP(A700,ICMS!$A$1:$B$854,2,FALSE),0.01,IF(VLOOKUP(A700,'Área Sudene Idene'!$A$1:$B$856,2,FALSE)="sudene/idene",0.05,IF(VLOOKUP(Resumo!A700,'IDH-M'!$A$1:$C$857,3,FALSE)&lt;=0.776,0.05,0.1)))</f>
        <v>0.01</v>
      </c>
      <c r="D700" s="21">
        <f t="shared" si="10"/>
        <v>0</v>
      </c>
    </row>
    <row r="701" spans="1:4" hidden="1" x14ac:dyDescent="0.25">
      <c r="A701" s="2" t="s">
        <v>707</v>
      </c>
      <c r="B701" s="1">
        <f>IF(VLOOKUP(A701,FPM!$A$5:$B$858,2,FALSE)&gt;VLOOKUP(A701,ICMS!$A$1:$B$854,2,FALSE),0.01,IF(VLOOKUP(A701,'Área Sudene Idene'!$A$1:$B$856,2,FALSE)="sudene/idene",0.05,IF(VLOOKUP(Resumo!A701,'IDH-M'!$A$1:$C$857,3,FALSE)&lt;=0.776,0.05,0.1)))</f>
        <v>0.01</v>
      </c>
      <c r="C701" s="21">
        <f>IF(VLOOKUP(A701,FPM!$A$5:$B$858,2,FALSE)/0.8&gt;VLOOKUP(A701,ICMS!$A$1:$B$854,2,FALSE),0.01,IF(VLOOKUP(A701,'Área Sudene Idene'!$A$1:$B$856,2,FALSE)="sudene/idene",0.05,IF(VLOOKUP(Resumo!A701,'IDH-M'!$A$1:$C$857,3,FALSE)&lt;=0.776,0.05,0.1)))</f>
        <v>0.01</v>
      </c>
      <c r="D701" s="21">
        <f t="shared" si="10"/>
        <v>0</v>
      </c>
    </row>
    <row r="702" spans="1:4" hidden="1" x14ac:dyDescent="0.25">
      <c r="A702" s="2" t="s">
        <v>708</v>
      </c>
      <c r="B702" s="1">
        <f>IF(VLOOKUP(A702,FPM!$A$5:$B$858,2,FALSE)&gt;VLOOKUP(A702,ICMS!$A$1:$B$854,2,FALSE),0.01,IF(VLOOKUP(A702,'Área Sudene Idene'!$A$1:$B$856,2,FALSE)="sudene/idene",0.05,IF(VLOOKUP(Resumo!A702,'IDH-M'!$A$1:$C$857,3,FALSE)&lt;=0.776,0.05,0.1)))</f>
        <v>0.01</v>
      </c>
      <c r="C702" s="21">
        <f>IF(VLOOKUP(A702,FPM!$A$5:$B$858,2,FALSE)/0.8&gt;VLOOKUP(A702,ICMS!$A$1:$B$854,2,FALSE),0.01,IF(VLOOKUP(A702,'Área Sudene Idene'!$A$1:$B$856,2,FALSE)="sudene/idene",0.05,IF(VLOOKUP(Resumo!A702,'IDH-M'!$A$1:$C$857,3,FALSE)&lt;=0.776,0.05,0.1)))</f>
        <v>0.01</v>
      </c>
      <c r="D702" s="21">
        <f t="shared" si="10"/>
        <v>0</v>
      </c>
    </row>
    <row r="703" spans="1:4" hidden="1" x14ac:dyDescent="0.25">
      <c r="A703" s="2" t="s">
        <v>709</v>
      </c>
      <c r="B703" s="1">
        <f>IF(VLOOKUP(A703,FPM!$A$5:$B$858,2,FALSE)&gt;VLOOKUP(A703,ICMS!$A$1:$B$854,2,FALSE),0.01,IF(VLOOKUP(A703,'Área Sudene Idene'!$A$1:$B$856,2,FALSE)="sudene/idene",0.05,IF(VLOOKUP(Resumo!A703,'IDH-M'!$A$1:$C$857,3,FALSE)&lt;=0.776,0.05,0.1)))</f>
        <v>0.01</v>
      </c>
      <c r="C703" s="21">
        <f>IF(VLOOKUP(A703,FPM!$A$5:$B$858,2,FALSE)/0.8&gt;VLOOKUP(A703,ICMS!$A$1:$B$854,2,FALSE),0.01,IF(VLOOKUP(A703,'Área Sudene Idene'!$A$1:$B$856,2,FALSE)="sudene/idene",0.05,IF(VLOOKUP(Resumo!A703,'IDH-M'!$A$1:$C$857,3,FALSE)&lt;=0.776,0.05,0.1)))</f>
        <v>0.01</v>
      </c>
      <c r="D703" s="21">
        <f t="shared" si="10"/>
        <v>0</v>
      </c>
    </row>
    <row r="704" spans="1:4" hidden="1" x14ac:dyDescent="0.25">
      <c r="A704" s="2" t="s">
        <v>710</v>
      </c>
      <c r="B704" s="1">
        <f>IF(VLOOKUP(A704,FPM!$A$5:$B$858,2,FALSE)&gt;VLOOKUP(A704,ICMS!$A$1:$B$854,2,FALSE),0.01,IF(VLOOKUP(A704,'Área Sudene Idene'!$A$1:$B$856,2,FALSE)="sudene/idene",0.05,IF(VLOOKUP(Resumo!A704,'IDH-M'!$A$1:$C$857,3,FALSE)&lt;=0.776,0.05,0.1)))</f>
        <v>0.01</v>
      </c>
      <c r="C704" s="21">
        <f>IF(VLOOKUP(A704,FPM!$A$5:$B$858,2,FALSE)/0.8&gt;VLOOKUP(A704,ICMS!$A$1:$B$854,2,FALSE),0.01,IF(VLOOKUP(A704,'Área Sudene Idene'!$A$1:$B$856,2,FALSE)="sudene/idene",0.05,IF(VLOOKUP(Resumo!A704,'IDH-M'!$A$1:$C$857,3,FALSE)&lt;=0.776,0.05,0.1)))</f>
        <v>0.01</v>
      </c>
      <c r="D704" s="21">
        <f t="shared" si="10"/>
        <v>0</v>
      </c>
    </row>
    <row r="705" spans="1:4" hidden="1" x14ac:dyDescent="0.25">
      <c r="A705" s="2" t="s">
        <v>711</v>
      </c>
      <c r="B705" s="1">
        <f>IF(VLOOKUP(A705,FPM!$A$5:$B$858,2,FALSE)&gt;VLOOKUP(A705,ICMS!$A$1:$B$854,2,FALSE),0.01,IF(VLOOKUP(A705,'Área Sudene Idene'!$A$1:$B$856,2,FALSE)="sudene/idene",0.05,IF(VLOOKUP(Resumo!A705,'IDH-M'!$A$1:$C$857,3,FALSE)&lt;=0.776,0.05,0.1)))</f>
        <v>0.01</v>
      </c>
      <c r="C705" s="21">
        <f>IF(VLOOKUP(A705,FPM!$A$5:$B$858,2,FALSE)/0.8&gt;VLOOKUP(A705,ICMS!$A$1:$B$854,2,FALSE),0.01,IF(VLOOKUP(A705,'Área Sudene Idene'!$A$1:$B$856,2,FALSE)="sudene/idene",0.05,IF(VLOOKUP(Resumo!A705,'IDH-M'!$A$1:$C$857,3,FALSE)&lt;=0.776,0.05,0.1)))</f>
        <v>0.01</v>
      </c>
      <c r="D705" s="21">
        <f t="shared" si="10"/>
        <v>0</v>
      </c>
    </row>
    <row r="706" spans="1:4" hidden="1" x14ac:dyDescent="0.25">
      <c r="A706" s="2" t="s">
        <v>712</v>
      </c>
      <c r="B706" s="1">
        <f>IF(VLOOKUP(A706,FPM!$A$5:$B$858,2,FALSE)&gt;VLOOKUP(A706,ICMS!$A$1:$B$854,2,FALSE),0.01,IF(VLOOKUP(A706,'Área Sudene Idene'!$A$1:$B$856,2,FALSE)="sudene/idene",0.05,IF(VLOOKUP(Resumo!A706,'IDH-M'!$A$1:$C$857,3,FALSE)&lt;=0.776,0.05,0.1)))</f>
        <v>0.01</v>
      </c>
      <c r="C706" s="21">
        <f>IF(VLOOKUP(A706,FPM!$A$5:$B$858,2,FALSE)/0.8&gt;VLOOKUP(A706,ICMS!$A$1:$B$854,2,FALSE),0.01,IF(VLOOKUP(A706,'Área Sudene Idene'!$A$1:$B$856,2,FALSE)="sudene/idene",0.05,IF(VLOOKUP(Resumo!A706,'IDH-M'!$A$1:$C$857,3,FALSE)&lt;=0.776,0.05,0.1)))</f>
        <v>0.01</v>
      </c>
      <c r="D706" s="21">
        <f t="shared" si="10"/>
        <v>0</v>
      </c>
    </row>
    <row r="707" spans="1:4" hidden="1" x14ac:dyDescent="0.25">
      <c r="A707" s="2" t="s">
        <v>713</v>
      </c>
      <c r="B707" s="1">
        <f>IF(VLOOKUP(A707,FPM!$A$5:$B$858,2,FALSE)&gt;VLOOKUP(A707,ICMS!$A$1:$B$854,2,FALSE),0.01,IF(VLOOKUP(A707,'Área Sudene Idene'!$A$1:$B$856,2,FALSE)="sudene/idene",0.05,IF(VLOOKUP(Resumo!A707,'IDH-M'!$A$1:$C$857,3,FALSE)&lt;=0.776,0.05,0.1)))</f>
        <v>0.01</v>
      </c>
      <c r="C707" s="21">
        <f>IF(VLOOKUP(A707,FPM!$A$5:$B$858,2,FALSE)/0.8&gt;VLOOKUP(A707,ICMS!$A$1:$B$854,2,FALSE),0.01,IF(VLOOKUP(A707,'Área Sudene Idene'!$A$1:$B$856,2,FALSE)="sudene/idene",0.05,IF(VLOOKUP(Resumo!A707,'IDH-M'!$A$1:$C$857,3,FALSE)&lt;=0.776,0.05,0.1)))</f>
        <v>0.01</v>
      </c>
      <c r="D707" s="21">
        <f t="shared" ref="D707:D770" si="11">B707-C707</f>
        <v>0</v>
      </c>
    </row>
    <row r="708" spans="1:4" hidden="1" x14ac:dyDescent="0.25">
      <c r="A708" s="2" t="s">
        <v>714</v>
      </c>
      <c r="B708" s="1">
        <f>IF(VLOOKUP(A708,FPM!$A$5:$B$858,2,FALSE)&gt;VLOOKUP(A708,ICMS!$A$1:$B$854,2,FALSE),0.01,IF(VLOOKUP(A708,'Área Sudene Idene'!$A$1:$B$856,2,FALSE)="sudene/idene",0.05,IF(VLOOKUP(Resumo!A708,'IDH-M'!$A$1:$C$857,3,FALSE)&lt;=0.776,0.05,0.1)))</f>
        <v>0.01</v>
      </c>
      <c r="C708" s="21">
        <f>IF(VLOOKUP(A708,FPM!$A$5:$B$858,2,FALSE)/0.8&gt;VLOOKUP(A708,ICMS!$A$1:$B$854,2,FALSE),0.01,IF(VLOOKUP(A708,'Área Sudene Idene'!$A$1:$B$856,2,FALSE)="sudene/idene",0.05,IF(VLOOKUP(Resumo!A708,'IDH-M'!$A$1:$C$857,3,FALSE)&lt;=0.776,0.05,0.1)))</f>
        <v>0.01</v>
      </c>
      <c r="D708" s="21">
        <f t="shared" si="11"/>
        <v>0</v>
      </c>
    </row>
    <row r="709" spans="1:4" hidden="1" x14ac:dyDescent="0.25">
      <c r="A709" s="2" t="s">
        <v>715</v>
      </c>
      <c r="B709" s="1">
        <f>IF(VLOOKUP(A709,FPM!$A$5:$B$858,2,FALSE)&gt;VLOOKUP(A709,ICMS!$A$1:$B$854,2,FALSE),0.01,IF(VLOOKUP(A709,'Área Sudene Idene'!$A$1:$B$856,2,FALSE)="sudene/idene",0.05,IF(VLOOKUP(Resumo!A709,'IDH-M'!$A$1:$C$857,3,FALSE)&lt;=0.776,0.05,0.1)))</f>
        <v>0.01</v>
      </c>
      <c r="C709" s="21">
        <f>IF(VLOOKUP(A709,FPM!$A$5:$B$858,2,FALSE)/0.8&gt;VLOOKUP(A709,ICMS!$A$1:$B$854,2,FALSE),0.01,IF(VLOOKUP(A709,'Área Sudene Idene'!$A$1:$B$856,2,FALSE)="sudene/idene",0.05,IF(VLOOKUP(Resumo!A709,'IDH-M'!$A$1:$C$857,3,FALSE)&lt;=0.776,0.05,0.1)))</f>
        <v>0.01</v>
      </c>
      <c r="D709" s="21">
        <f t="shared" si="11"/>
        <v>0</v>
      </c>
    </row>
    <row r="710" spans="1:4" hidden="1" x14ac:dyDescent="0.25">
      <c r="A710" s="2" t="s">
        <v>716</v>
      </c>
      <c r="B710" s="1">
        <f>IF(VLOOKUP(A710,FPM!$A$5:$B$858,2,FALSE)&gt;VLOOKUP(A710,ICMS!$A$1:$B$854,2,FALSE),0.01,IF(VLOOKUP(A710,'Área Sudene Idene'!$A$1:$B$856,2,FALSE)="sudene/idene",0.05,IF(VLOOKUP(Resumo!A710,'IDH-M'!$A$1:$C$857,3,FALSE)&lt;=0.776,0.05,0.1)))</f>
        <v>0.01</v>
      </c>
      <c r="C710" s="21">
        <f>IF(VLOOKUP(A710,FPM!$A$5:$B$858,2,FALSE)/0.8&gt;VLOOKUP(A710,ICMS!$A$1:$B$854,2,FALSE),0.01,IF(VLOOKUP(A710,'Área Sudene Idene'!$A$1:$B$856,2,FALSE)="sudene/idene",0.05,IF(VLOOKUP(Resumo!A710,'IDH-M'!$A$1:$C$857,3,FALSE)&lt;=0.776,0.05,0.1)))</f>
        <v>0.01</v>
      </c>
      <c r="D710" s="21">
        <f t="shared" si="11"/>
        <v>0</v>
      </c>
    </row>
    <row r="711" spans="1:4" hidden="1" x14ac:dyDescent="0.25">
      <c r="A711" s="2" t="s">
        <v>717</v>
      </c>
      <c r="B711" s="1">
        <f>IF(VLOOKUP(A711,FPM!$A$5:$B$858,2,FALSE)&gt;VLOOKUP(A711,ICMS!$A$1:$B$854,2,FALSE),0.01,IF(VLOOKUP(A711,'Área Sudene Idene'!$A$1:$B$856,2,FALSE)="sudene/idene",0.05,IF(VLOOKUP(Resumo!A711,'IDH-M'!$A$1:$C$857,3,FALSE)&lt;=0.776,0.05,0.1)))</f>
        <v>0.01</v>
      </c>
      <c r="C711" s="21">
        <f>IF(VLOOKUP(A711,FPM!$A$5:$B$858,2,FALSE)/0.8&gt;VLOOKUP(A711,ICMS!$A$1:$B$854,2,FALSE),0.01,IF(VLOOKUP(A711,'Área Sudene Idene'!$A$1:$B$856,2,FALSE)="sudene/idene",0.05,IF(VLOOKUP(Resumo!A711,'IDH-M'!$A$1:$C$857,3,FALSE)&lt;=0.776,0.05,0.1)))</f>
        <v>0.01</v>
      </c>
      <c r="D711" s="21">
        <f t="shared" si="11"/>
        <v>0</v>
      </c>
    </row>
    <row r="712" spans="1:4" hidden="1" x14ac:dyDescent="0.25">
      <c r="A712" s="2" t="s">
        <v>718</v>
      </c>
      <c r="B712" s="1">
        <f>IF(VLOOKUP(A712,FPM!$A$5:$B$858,2,FALSE)&gt;VLOOKUP(A712,ICMS!$A$1:$B$854,2,FALSE),0.01,IF(VLOOKUP(A712,'Área Sudene Idene'!$A$1:$B$856,2,FALSE)="sudene/idene",0.05,IF(VLOOKUP(Resumo!A712,'IDH-M'!$A$1:$C$857,3,FALSE)&lt;=0.776,0.05,0.1)))</f>
        <v>0.01</v>
      </c>
      <c r="C712" s="21">
        <f>IF(VLOOKUP(A712,FPM!$A$5:$B$858,2,FALSE)/0.8&gt;VLOOKUP(A712,ICMS!$A$1:$B$854,2,FALSE),0.01,IF(VLOOKUP(A712,'Área Sudene Idene'!$A$1:$B$856,2,FALSE)="sudene/idene",0.05,IF(VLOOKUP(Resumo!A712,'IDH-M'!$A$1:$C$857,3,FALSE)&lt;=0.776,0.05,0.1)))</f>
        <v>0.01</v>
      </c>
      <c r="D712" s="21">
        <f t="shared" si="11"/>
        <v>0</v>
      </c>
    </row>
    <row r="713" spans="1:4" hidden="1" x14ac:dyDescent="0.25">
      <c r="A713" s="2" t="s">
        <v>719</v>
      </c>
      <c r="B713" s="1">
        <f>IF(VLOOKUP(A713,FPM!$A$5:$B$858,2,FALSE)&gt;VLOOKUP(A713,ICMS!$A$1:$B$854,2,FALSE),0.01,IF(VLOOKUP(A713,'Área Sudene Idene'!$A$1:$B$856,2,FALSE)="sudene/idene",0.05,IF(VLOOKUP(Resumo!A713,'IDH-M'!$A$1:$C$857,3,FALSE)&lt;=0.776,0.05,0.1)))</f>
        <v>0.01</v>
      </c>
      <c r="C713" s="21">
        <f>IF(VLOOKUP(A713,FPM!$A$5:$B$858,2,FALSE)/0.8&gt;VLOOKUP(A713,ICMS!$A$1:$B$854,2,FALSE),0.01,IF(VLOOKUP(A713,'Área Sudene Idene'!$A$1:$B$856,2,FALSE)="sudene/idene",0.05,IF(VLOOKUP(Resumo!A713,'IDH-M'!$A$1:$C$857,3,FALSE)&lt;=0.776,0.05,0.1)))</f>
        <v>0.01</v>
      </c>
      <c r="D713" s="21">
        <f t="shared" si="11"/>
        <v>0</v>
      </c>
    </row>
    <row r="714" spans="1:4" hidden="1" x14ac:dyDescent="0.25">
      <c r="A714" s="2" t="s">
        <v>720</v>
      </c>
      <c r="B714" s="1">
        <f>IF(VLOOKUP(A714,FPM!$A$5:$B$858,2,FALSE)&gt;VLOOKUP(A714,ICMS!$A$1:$B$854,2,FALSE),0.01,IF(VLOOKUP(A714,'Área Sudene Idene'!$A$1:$B$856,2,FALSE)="sudene/idene",0.05,IF(VLOOKUP(Resumo!A714,'IDH-M'!$A$1:$C$857,3,FALSE)&lt;=0.776,0.05,0.1)))</f>
        <v>0.01</v>
      </c>
      <c r="C714" s="21">
        <f>IF(VLOOKUP(A714,FPM!$A$5:$B$858,2,FALSE)/0.8&gt;VLOOKUP(A714,ICMS!$A$1:$B$854,2,FALSE),0.01,IF(VLOOKUP(A714,'Área Sudene Idene'!$A$1:$B$856,2,FALSE)="sudene/idene",0.05,IF(VLOOKUP(Resumo!A714,'IDH-M'!$A$1:$C$857,3,FALSE)&lt;=0.776,0.05,0.1)))</f>
        <v>0.01</v>
      </c>
      <c r="D714" s="21">
        <f t="shared" si="11"/>
        <v>0</v>
      </c>
    </row>
    <row r="715" spans="1:4" hidden="1" x14ac:dyDescent="0.25">
      <c r="A715" s="2" t="s">
        <v>721</v>
      </c>
      <c r="B715" s="1">
        <f>IF(VLOOKUP(A715,FPM!$A$5:$B$858,2,FALSE)&gt;VLOOKUP(A715,ICMS!$A$1:$B$854,2,FALSE),0.01,IF(VLOOKUP(A715,'Área Sudene Idene'!$A$1:$B$856,2,FALSE)="sudene/idene",0.05,IF(VLOOKUP(Resumo!A715,'IDH-M'!$A$1:$C$857,3,FALSE)&lt;=0.776,0.05,0.1)))</f>
        <v>0.01</v>
      </c>
      <c r="C715" s="21">
        <f>IF(VLOOKUP(A715,FPM!$A$5:$B$858,2,FALSE)/0.8&gt;VLOOKUP(A715,ICMS!$A$1:$B$854,2,FALSE),0.01,IF(VLOOKUP(A715,'Área Sudene Idene'!$A$1:$B$856,2,FALSE)="sudene/idene",0.05,IF(VLOOKUP(Resumo!A715,'IDH-M'!$A$1:$C$857,3,FALSE)&lt;=0.776,0.05,0.1)))</f>
        <v>0.01</v>
      </c>
      <c r="D715" s="21">
        <f t="shared" si="11"/>
        <v>0</v>
      </c>
    </row>
    <row r="716" spans="1:4" hidden="1" x14ac:dyDescent="0.25">
      <c r="A716" s="2" t="s">
        <v>722</v>
      </c>
      <c r="B716" s="1">
        <f>IF(VLOOKUP(A716,FPM!$A$5:$B$858,2,FALSE)&gt;VLOOKUP(A716,ICMS!$A$1:$B$854,2,FALSE),0.01,IF(VLOOKUP(A716,'Área Sudene Idene'!$A$1:$B$856,2,FALSE)="sudene/idene",0.05,IF(VLOOKUP(Resumo!A716,'IDH-M'!$A$1:$C$857,3,FALSE)&lt;=0.776,0.05,0.1)))</f>
        <v>0.01</v>
      </c>
      <c r="C716" s="21">
        <f>IF(VLOOKUP(A716,FPM!$A$5:$B$858,2,FALSE)/0.8&gt;VLOOKUP(A716,ICMS!$A$1:$B$854,2,FALSE),0.01,IF(VLOOKUP(A716,'Área Sudene Idene'!$A$1:$B$856,2,FALSE)="sudene/idene",0.05,IF(VLOOKUP(Resumo!A716,'IDH-M'!$A$1:$C$857,3,FALSE)&lt;=0.776,0.05,0.1)))</f>
        <v>0.01</v>
      </c>
      <c r="D716" s="21">
        <f t="shared" si="11"/>
        <v>0</v>
      </c>
    </row>
    <row r="717" spans="1:4" hidden="1" x14ac:dyDescent="0.25">
      <c r="A717" s="2" t="s">
        <v>723</v>
      </c>
      <c r="B717" s="1">
        <f>IF(VLOOKUP(A717,FPM!$A$5:$B$858,2,FALSE)&gt;VLOOKUP(A717,ICMS!$A$1:$B$854,2,FALSE),0.01,IF(VLOOKUP(A717,'Área Sudene Idene'!$A$1:$B$856,2,FALSE)="sudene/idene",0.05,IF(VLOOKUP(Resumo!A717,'IDH-M'!$A$1:$C$857,3,FALSE)&lt;=0.776,0.05,0.1)))</f>
        <v>0.01</v>
      </c>
      <c r="C717" s="21">
        <f>IF(VLOOKUP(A717,FPM!$A$5:$B$858,2,FALSE)/0.8&gt;VLOOKUP(A717,ICMS!$A$1:$B$854,2,FALSE),0.01,IF(VLOOKUP(A717,'Área Sudene Idene'!$A$1:$B$856,2,FALSE)="sudene/idene",0.05,IF(VLOOKUP(Resumo!A717,'IDH-M'!$A$1:$C$857,3,FALSE)&lt;=0.776,0.05,0.1)))</f>
        <v>0.01</v>
      </c>
      <c r="D717" s="21">
        <f t="shared" si="11"/>
        <v>0</v>
      </c>
    </row>
    <row r="718" spans="1:4" hidden="1" x14ac:dyDescent="0.25">
      <c r="A718" s="2" t="s">
        <v>724</v>
      </c>
      <c r="B718" s="1">
        <f>IF(VLOOKUP(A718,FPM!$A$5:$B$858,2,FALSE)&gt;VLOOKUP(A718,ICMS!$A$1:$B$854,2,FALSE),0.01,IF(VLOOKUP(A718,'Área Sudene Idene'!$A$1:$B$856,2,FALSE)="sudene/idene",0.05,IF(VLOOKUP(Resumo!A718,'IDH-M'!$A$1:$C$857,3,FALSE)&lt;=0.776,0.05,0.1)))</f>
        <v>0.01</v>
      </c>
      <c r="C718" s="21">
        <f>IF(VLOOKUP(A718,FPM!$A$5:$B$858,2,FALSE)/0.8&gt;VLOOKUP(A718,ICMS!$A$1:$B$854,2,FALSE),0.01,IF(VLOOKUP(A718,'Área Sudene Idene'!$A$1:$B$856,2,FALSE)="sudene/idene",0.05,IF(VLOOKUP(Resumo!A718,'IDH-M'!$A$1:$C$857,3,FALSE)&lt;=0.776,0.05,0.1)))</f>
        <v>0.01</v>
      </c>
      <c r="D718" s="21">
        <f t="shared" si="11"/>
        <v>0</v>
      </c>
    </row>
    <row r="719" spans="1:4" hidden="1" x14ac:dyDescent="0.25">
      <c r="A719" s="2" t="s">
        <v>725</v>
      </c>
      <c r="B719" s="1">
        <f>IF(VLOOKUP(A719,FPM!$A$5:$B$858,2,FALSE)&gt;VLOOKUP(A719,ICMS!$A$1:$B$854,2,FALSE),0.01,IF(VLOOKUP(A719,'Área Sudene Idene'!$A$1:$B$856,2,FALSE)="sudene/idene",0.05,IF(VLOOKUP(Resumo!A719,'IDH-M'!$A$1:$C$857,3,FALSE)&lt;=0.776,0.05,0.1)))</f>
        <v>0.01</v>
      </c>
      <c r="C719" s="21">
        <f>IF(VLOOKUP(A719,FPM!$A$5:$B$858,2,FALSE)/0.8&gt;VLOOKUP(A719,ICMS!$A$1:$B$854,2,FALSE),0.01,IF(VLOOKUP(A719,'Área Sudene Idene'!$A$1:$B$856,2,FALSE)="sudene/idene",0.05,IF(VLOOKUP(Resumo!A719,'IDH-M'!$A$1:$C$857,3,FALSE)&lt;=0.776,0.05,0.1)))</f>
        <v>0.01</v>
      </c>
      <c r="D719" s="21">
        <f t="shared" si="11"/>
        <v>0</v>
      </c>
    </row>
    <row r="720" spans="1:4" hidden="1" x14ac:dyDescent="0.25">
      <c r="A720" s="2" t="s">
        <v>726</v>
      </c>
      <c r="B720" s="1">
        <f>IF(VLOOKUP(A720,FPM!$A$5:$B$858,2,FALSE)&gt;VLOOKUP(A720,ICMS!$A$1:$B$854,2,FALSE),0.01,IF(VLOOKUP(A720,'Área Sudene Idene'!$A$1:$B$856,2,FALSE)="sudene/idene",0.05,IF(VLOOKUP(Resumo!A720,'IDH-M'!$A$1:$C$857,3,FALSE)&lt;=0.776,0.05,0.1)))</f>
        <v>0.01</v>
      </c>
      <c r="C720" s="21">
        <f>IF(VLOOKUP(A720,FPM!$A$5:$B$858,2,FALSE)/0.8&gt;VLOOKUP(A720,ICMS!$A$1:$B$854,2,FALSE),0.01,IF(VLOOKUP(A720,'Área Sudene Idene'!$A$1:$B$856,2,FALSE)="sudene/idene",0.05,IF(VLOOKUP(Resumo!A720,'IDH-M'!$A$1:$C$857,3,FALSE)&lt;=0.776,0.05,0.1)))</f>
        <v>0.01</v>
      </c>
      <c r="D720" s="21">
        <f t="shared" si="11"/>
        <v>0</v>
      </c>
    </row>
    <row r="721" spans="1:4" hidden="1" x14ac:dyDescent="0.25">
      <c r="A721" s="2" t="s">
        <v>727</v>
      </c>
      <c r="B721" s="1">
        <f>IF(VLOOKUP(A721,FPM!$A$5:$B$858,2,FALSE)&gt;VLOOKUP(A721,ICMS!$A$1:$B$854,2,FALSE),0.01,IF(VLOOKUP(A721,'Área Sudene Idene'!$A$1:$B$856,2,FALSE)="sudene/idene",0.05,IF(VLOOKUP(Resumo!A721,'IDH-M'!$A$1:$C$857,3,FALSE)&lt;=0.776,0.05,0.1)))</f>
        <v>0.05</v>
      </c>
      <c r="C721" s="21">
        <f>IF(VLOOKUP(A721,FPM!$A$5:$B$858,2,FALSE)/0.8&gt;VLOOKUP(A721,ICMS!$A$1:$B$854,2,FALSE),0.01,IF(VLOOKUP(A721,'Área Sudene Idene'!$A$1:$B$856,2,FALSE)="sudene/idene",0.05,IF(VLOOKUP(Resumo!A721,'IDH-M'!$A$1:$C$857,3,FALSE)&lt;=0.776,0.05,0.1)))</f>
        <v>0.01</v>
      </c>
      <c r="D721" s="21">
        <f t="shared" si="11"/>
        <v>0.04</v>
      </c>
    </row>
    <row r="722" spans="1:4" hidden="1" x14ac:dyDescent="0.25">
      <c r="A722" s="2" t="s">
        <v>728</v>
      </c>
      <c r="B722" s="1">
        <f>IF(VLOOKUP(A722,FPM!$A$5:$B$858,2,FALSE)&gt;VLOOKUP(A722,ICMS!$A$1:$B$854,2,FALSE),0.01,IF(VLOOKUP(A722,'Área Sudene Idene'!$A$1:$B$856,2,FALSE)="sudene/idene",0.05,IF(VLOOKUP(Resumo!A722,'IDH-M'!$A$1:$C$857,3,FALSE)&lt;=0.776,0.05,0.1)))</f>
        <v>0.01</v>
      </c>
      <c r="C722" s="21">
        <f>IF(VLOOKUP(A722,FPM!$A$5:$B$858,2,FALSE)/0.8&gt;VLOOKUP(A722,ICMS!$A$1:$B$854,2,FALSE),0.01,IF(VLOOKUP(A722,'Área Sudene Idene'!$A$1:$B$856,2,FALSE)="sudene/idene",0.05,IF(VLOOKUP(Resumo!A722,'IDH-M'!$A$1:$C$857,3,FALSE)&lt;=0.776,0.05,0.1)))</f>
        <v>0.01</v>
      </c>
      <c r="D722" s="21">
        <f t="shared" si="11"/>
        <v>0</v>
      </c>
    </row>
    <row r="723" spans="1:4" hidden="1" x14ac:dyDescent="0.25">
      <c r="A723" s="2" t="s">
        <v>729</v>
      </c>
      <c r="B723" s="1">
        <f>IF(VLOOKUP(A723,FPM!$A$5:$B$858,2,FALSE)&gt;VLOOKUP(A723,ICMS!$A$1:$B$854,2,FALSE),0.01,IF(VLOOKUP(A723,'Área Sudene Idene'!$A$1:$B$856,2,FALSE)="sudene/idene",0.05,IF(VLOOKUP(Resumo!A723,'IDH-M'!$A$1:$C$857,3,FALSE)&lt;=0.776,0.05,0.1)))</f>
        <v>0.05</v>
      </c>
      <c r="C723" s="21">
        <f>IF(VLOOKUP(A723,FPM!$A$5:$B$858,2,FALSE)/0.8&gt;VLOOKUP(A723,ICMS!$A$1:$B$854,2,FALSE),0.01,IF(VLOOKUP(A723,'Área Sudene Idene'!$A$1:$B$856,2,FALSE)="sudene/idene",0.05,IF(VLOOKUP(Resumo!A723,'IDH-M'!$A$1:$C$857,3,FALSE)&lt;=0.776,0.05,0.1)))</f>
        <v>0.05</v>
      </c>
      <c r="D723" s="21">
        <f t="shared" si="11"/>
        <v>0</v>
      </c>
    </row>
    <row r="724" spans="1:4" hidden="1" x14ac:dyDescent="0.25">
      <c r="A724" s="2" t="s">
        <v>730</v>
      </c>
      <c r="B724" s="1">
        <f>IF(VLOOKUP(A724,FPM!$A$5:$B$858,2,FALSE)&gt;VLOOKUP(A724,ICMS!$A$1:$B$854,2,FALSE),0.01,IF(VLOOKUP(A724,'Área Sudene Idene'!$A$1:$B$856,2,FALSE)="sudene/idene",0.05,IF(VLOOKUP(Resumo!A724,'IDH-M'!$A$1:$C$857,3,FALSE)&lt;=0.776,0.05,0.1)))</f>
        <v>0.01</v>
      </c>
      <c r="C724" s="21">
        <f>IF(VLOOKUP(A724,FPM!$A$5:$B$858,2,FALSE)/0.8&gt;VLOOKUP(A724,ICMS!$A$1:$B$854,2,FALSE),0.01,IF(VLOOKUP(A724,'Área Sudene Idene'!$A$1:$B$856,2,FALSE)="sudene/idene",0.05,IF(VLOOKUP(Resumo!A724,'IDH-M'!$A$1:$C$857,3,FALSE)&lt;=0.776,0.05,0.1)))</f>
        <v>0.01</v>
      </c>
      <c r="D724" s="21">
        <f t="shared" si="11"/>
        <v>0</v>
      </c>
    </row>
    <row r="725" spans="1:4" hidden="1" x14ac:dyDescent="0.25">
      <c r="A725" s="2" t="s">
        <v>731</v>
      </c>
      <c r="B725" s="1">
        <f>IF(VLOOKUP(A725,FPM!$A$5:$B$858,2,FALSE)&gt;VLOOKUP(A725,ICMS!$A$1:$B$854,2,FALSE),0.01,IF(VLOOKUP(A725,'Área Sudene Idene'!$A$1:$B$856,2,FALSE)="sudene/idene",0.05,IF(VLOOKUP(Resumo!A725,'IDH-M'!$A$1:$C$857,3,FALSE)&lt;=0.776,0.05,0.1)))</f>
        <v>0.01</v>
      </c>
      <c r="C725" s="21">
        <f>IF(VLOOKUP(A725,FPM!$A$5:$B$858,2,FALSE)/0.8&gt;VLOOKUP(A725,ICMS!$A$1:$B$854,2,FALSE),0.01,IF(VLOOKUP(A725,'Área Sudene Idene'!$A$1:$B$856,2,FALSE)="sudene/idene",0.05,IF(VLOOKUP(Resumo!A725,'IDH-M'!$A$1:$C$857,3,FALSE)&lt;=0.776,0.05,0.1)))</f>
        <v>0.01</v>
      </c>
      <c r="D725" s="21">
        <f t="shared" si="11"/>
        <v>0</v>
      </c>
    </row>
    <row r="726" spans="1:4" hidden="1" x14ac:dyDescent="0.25">
      <c r="A726" s="2" t="s">
        <v>732</v>
      </c>
      <c r="B726" s="1">
        <f>IF(VLOOKUP(A726,FPM!$A$5:$B$858,2,FALSE)&gt;VLOOKUP(A726,ICMS!$A$1:$B$854,2,FALSE),0.01,IF(VLOOKUP(A726,'Área Sudene Idene'!$A$1:$B$856,2,FALSE)="sudene/idene",0.05,IF(VLOOKUP(Resumo!A726,'IDH-M'!$A$1:$C$857,3,FALSE)&lt;=0.776,0.05,0.1)))</f>
        <v>0.01</v>
      </c>
      <c r="C726" s="21">
        <f>IF(VLOOKUP(A726,FPM!$A$5:$B$858,2,FALSE)/0.8&gt;VLOOKUP(A726,ICMS!$A$1:$B$854,2,FALSE),0.01,IF(VLOOKUP(A726,'Área Sudene Idene'!$A$1:$B$856,2,FALSE)="sudene/idene",0.05,IF(VLOOKUP(Resumo!A726,'IDH-M'!$A$1:$C$857,3,FALSE)&lt;=0.776,0.05,0.1)))</f>
        <v>0.01</v>
      </c>
      <c r="D726" s="21">
        <f t="shared" si="11"/>
        <v>0</v>
      </c>
    </row>
    <row r="727" spans="1:4" hidden="1" x14ac:dyDescent="0.25">
      <c r="A727" s="2" t="s">
        <v>733</v>
      </c>
      <c r="B727" s="1">
        <f>IF(VLOOKUP(A727,FPM!$A$5:$B$858,2,FALSE)&gt;VLOOKUP(A727,ICMS!$A$1:$B$854,2,FALSE),0.01,IF(VLOOKUP(A727,'Área Sudene Idene'!$A$1:$B$856,2,FALSE)="sudene/idene",0.05,IF(VLOOKUP(Resumo!A727,'IDH-M'!$A$1:$C$857,3,FALSE)&lt;=0.776,0.05,0.1)))</f>
        <v>0.05</v>
      </c>
      <c r="C727" s="21">
        <f>IF(VLOOKUP(A727,FPM!$A$5:$B$858,2,FALSE)/0.8&gt;VLOOKUP(A727,ICMS!$A$1:$B$854,2,FALSE),0.01,IF(VLOOKUP(A727,'Área Sudene Idene'!$A$1:$B$856,2,FALSE)="sudene/idene",0.05,IF(VLOOKUP(Resumo!A727,'IDH-M'!$A$1:$C$857,3,FALSE)&lt;=0.776,0.05,0.1)))</f>
        <v>0.05</v>
      </c>
      <c r="D727" s="21">
        <f t="shared" si="11"/>
        <v>0</v>
      </c>
    </row>
    <row r="728" spans="1:4" hidden="1" x14ac:dyDescent="0.25">
      <c r="A728" s="2" t="s">
        <v>734</v>
      </c>
      <c r="B728" s="1">
        <f>IF(VLOOKUP(A728,FPM!$A$5:$B$858,2,FALSE)&gt;VLOOKUP(A728,ICMS!$A$1:$B$854,2,FALSE),0.01,IF(VLOOKUP(A728,'Área Sudene Idene'!$A$1:$B$856,2,FALSE)="sudene/idene",0.05,IF(VLOOKUP(Resumo!A728,'IDH-M'!$A$1:$C$857,3,FALSE)&lt;=0.776,0.05,0.1)))</f>
        <v>0.01</v>
      </c>
      <c r="C728" s="21">
        <f>IF(VLOOKUP(A728,FPM!$A$5:$B$858,2,FALSE)/0.8&gt;VLOOKUP(A728,ICMS!$A$1:$B$854,2,FALSE),0.01,IF(VLOOKUP(A728,'Área Sudene Idene'!$A$1:$B$856,2,FALSE)="sudene/idene",0.05,IF(VLOOKUP(Resumo!A728,'IDH-M'!$A$1:$C$857,3,FALSE)&lt;=0.776,0.05,0.1)))</f>
        <v>0.01</v>
      </c>
      <c r="D728" s="21">
        <f t="shared" si="11"/>
        <v>0</v>
      </c>
    </row>
    <row r="729" spans="1:4" hidden="1" x14ac:dyDescent="0.25">
      <c r="A729" s="2" t="s">
        <v>735</v>
      </c>
      <c r="B729" s="1">
        <f>IF(VLOOKUP(A729,FPM!$A$5:$B$858,2,FALSE)&gt;VLOOKUP(A729,ICMS!$A$1:$B$854,2,FALSE),0.01,IF(VLOOKUP(A729,'Área Sudene Idene'!$A$1:$B$856,2,FALSE)="sudene/idene",0.05,IF(VLOOKUP(Resumo!A729,'IDH-M'!$A$1:$C$857,3,FALSE)&lt;=0.776,0.05,0.1)))</f>
        <v>0.01</v>
      </c>
      <c r="C729" s="21">
        <f>IF(VLOOKUP(A729,FPM!$A$5:$B$858,2,FALSE)/0.8&gt;VLOOKUP(A729,ICMS!$A$1:$B$854,2,FALSE),0.01,IF(VLOOKUP(A729,'Área Sudene Idene'!$A$1:$B$856,2,FALSE)="sudene/idene",0.05,IF(VLOOKUP(Resumo!A729,'IDH-M'!$A$1:$C$857,3,FALSE)&lt;=0.776,0.05,0.1)))</f>
        <v>0.01</v>
      </c>
      <c r="D729" s="21">
        <f t="shared" si="11"/>
        <v>0</v>
      </c>
    </row>
    <row r="730" spans="1:4" hidden="1" x14ac:dyDescent="0.25">
      <c r="A730" s="2" t="s">
        <v>736</v>
      </c>
      <c r="B730" s="1">
        <f>IF(VLOOKUP(A730,FPM!$A$5:$B$858,2,FALSE)&gt;VLOOKUP(A730,ICMS!$A$1:$B$854,2,FALSE),0.01,IF(VLOOKUP(A730,'Área Sudene Idene'!$A$1:$B$856,2,FALSE)="sudene/idene",0.05,IF(VLOOKUP(Resumo!A730,'IDH-M'!$A$1:$C$857,3,FALSE)&lt;=0.776,0.05,0.1)))</f>
        <v>0.01</v>
      </c>
      <c r="C730" s="21">
        <f>IF(VLOOKUP(A730,FPM!$A$5:$B$858,2,FALSE)/0.8&gt;VLOOKUP(A730,ICMS!$A$1:$B$854,2,FALSE),0.01,IF(VLOOKUP(A730,'Área Sudene Idene'!$A$1:$B$856,2,FALSE)="sudene/idene",0.05,IF(VLOOKUP(Resumo!A730,'IDH-M'!$A$1:$C$857,3,FALSE)&lt;=0.776,0.05,0.1)))</f>
        <v>0.01</v>
      </c>
      <c r="D730" s="21">
        <f t="shared" si="11"/>
        <v>0</v>
      </c>
    </row>
    <row r="731" spans="1:4" hidden="1" x14ac:dyDescent="0.25">
      <c r="A731" s="2" t="s">
        <v>737</v>
      </c>
      <c r="B731" s="1">
        <f>IF(VLOOKUP(A731,FPM!$A$5:$B$858,2,FALSE)&gt;VLOOKUP(A731,ICMS!$A$1:$B$854,2,FALSE),0.01,IF(VLOOKUP(A731,'Área Sudene Idene'!$A$1:$B$856,2,FALSE)="sudene/idene",0.05,IF(VLOOKUP(Resumo!A731,'IDH-M'!$A$1:$C$857,3,FALSE)&lt;=0.776,0.05,0.1)))</f>
        <v>0.01</v>
      </c>
      <c r="C731" s="21">
        <f>IF(VLOOKUP(A731,FPM!$A$5:$B$858,2,FALSE)/0.8&gt;VLOOKUP(A731,ICMS!$A$1:$B$854,2,FALSE),0.01,IF(VLOOKUP(A731,'Área Sudene Idene'!$A$1:$B$856,2,FALSE)="sudene/idene",0.05,IF(VLOOKUP(Resumo!A731,'IDH-M'!$A$1:$C$857,3,FALSE)&lt;=0.776,0.05,0.1)))</f>
        <v>0.01</v>
      </c>
      <c r="D731" s="21">
        <f t="shared" si="11"/>
        <v>0</v>
      </c>
    </row>
    <row r="732" spans="1:4" x14ac:dyDescent="0.25">
      <c r="A732" s="2" t="s">
        <v>738</v>
      </c>
      <c r="B732" s="1">
        <f>IF(VLOOKUP(A732,FPM!$A$5:$B$858,2,FALSE)&gt;VLOOKUP(A732,ICMS!$A$1:$B$854,2,FALSE),0.01,IF(VLOOKUP(A732,'Área Sudene Idene'!$A$1:$B$856,2,FALSE)="sudene/idene",0.05,IF(VLOOKUP(Resumo!A732,'IDH-M'!$A$1:$C$857,3,FALSE)&lt;=0.776,0.05,0.1)))</f>
        <v>0.01</v>
      </c>
      <c r="C732" s="21">
        <f>IF(VLOOKUP(A732,FPM!$A$5:$B$858,2,FALSE)/0.8&gt;VLOOKUP(A732,ICMS!$A$1:$B$854,2,FALSE),0.01,IF(VLOOKUP(A732,'Área Sudene Idene'!$A$1:$B$856,2,FALSE)="sudene/idene",0.05,IF(VLOOKUP(Resumo!A732,'IDH-M'!$A$1:$C$857,3,FALSE)&lt;=0.776,0.05,0.1)))</f>
        <v>0.01</v>
      </c>
      <c r="D732" s="21">
        <f t="shared" si="11"/>
        <v>0</v>
      </c>
    </row>
    <row r="733" spans="1:4" hidden="1" x14ac:dyDescent="0.25">
      <c r="A733" s="2" t="s">
        <v>739</v>
      </c>
      <c r="B733" s="1">
        <f>IF(VLOOKUP(A733,FPM!$A$5:$B$858,2,FALSE)&gt;VLOOKUP(A733,ICMS!$A$1:$B$854,2,FALSE),0.01,IF(VLOOKUP(A733,'Área Sudene Idene'!$A$1:$B$856,2,FALSE)="sudene/idene",0.05,IF(VLOOKUP(Resumo!A733,'IDH-M'!$A$1:$C$857,3,FALSE)&lt;=0.776,0.05,0.1)))</f>
        <v>0.01</v>
      </c>
      <c r="C733" s="21">
        <f>IF(VLOOKUP(A733,FPM!$A$5:$B$858,2,FALSE)/0.8&gt;VLOOKUP(A733,ICMS!$A$1:$B$854,2,FALSE),0.01,IF(VLOOKUP(A733,'Área Sudene Idene'!$A$1:$B$856,2,FALSE)="sudene/idene",0.05,IF(VLOOKUP(Resumo!A733,'IDH-M'!$A$1:$C$857,3,FALSE)&lt;=0.776,0.05,0.1)))</f>
        <v>0.01</v>
      </c>
      <c r="D733" s="21">
        <f t="shared" si="11"/>
        <v>0</v>
      </c>
    </row>
    <row r="734" spans="1:4" hidden="1" x14ac:dyDescent="0.25">
      <c r="A734" s="2" t="s">
        <v>740</v>
      </c>
      <c r="B734" s="1">
        <f>IF(VLOOKUP(A734,FPM!$A$5:$B$858,2,FALSE)&gt;VLOOKUP(A734,ICMS!$A$1:$B$854,2,FALSE),0.01,IF(VLOOKUP(A734,'Área Sudene Idene'!$A$1:$B$856,2,FALSE)="sudene/idene",0.05,IF(VLOOKUP(Resumo!A734,'IDH-M'!$A$1:$C$857,3,FALSE)&lt;=0.776,0.05,0.1)))</f>
        <v>0.01</v>
      </c>
      <c r="C734" s="21">
        <f>IF(VLOOKUP(A734,FPM!$A$5:$B$858,2,FALSE)/0.8&gt;VLOOKUP(A734,ICMS!$A$1:$B$854,2,FALSE),0.01,IF(VLOOKUP(A734,'Área Sudene Idene'!$A$1:$B$856,2,FALSE)="sudene/idene",0.05,IF(VLOOKUP(Resumo!A734,'IDH-M'!$A$1:$C$857,3,FALSE)&lt;=0.776,0.05,0.1)))</f>
        <v>0.01</v>
      </c>
      <c r="D734" s="21">
        <f t="shared" si="11"/>
        <v>0</v>
      </c>
    </row>
    <row r="735" spans="1:4" hidden="1" x14ac:dyDescent="0.25">
      <c r="A735" s="2" t="s">
        <v>741</v>
      </c>
      <c r="B735" s="1">
        <f>IF(VLOOKUP(A735,FPM!$A$5:$B$858,2,FALSE)&gt;VLOOKUP(A735,ICMS!$A$1:$B$854,2,FALSE),0.01,IF(VLOOKUP(A735,'Área Sudene Idene'!$A$1:$B$856,2,FALSE)="sudene/idene",0.05,IF(VLOOKUP(Resumo!A735,'IDH-M'!$A$1:$C$857,3,FALSE)&lt;=0.776,0.05,0.1)))</f>
        <v>0.01</v>
      </c>
      <c r="C735" s="21">
        <f>IF(VLOOKUP(A735,FPM!$A$5:$B$858,2,FALSE)/0.8&gt;VLOOKUP(A735,ICMS!$A$1:$B$854,2,FALSE),0.01,IF(VLOOKUP(A735,'Área Sudene Idene'!$A$1:$B$856,2,FALSE)="sudene/idene",0.05,IF(VLOOKUP(Resumo!A735,'IDH-M'!$A$1:$C$857,3,FALSE)&lt;=0.776,0.05,0.1)))</f>
        <v>0.01</v>
      </c>
      <c r="D735" s="21">
        <f t="shared" si="11"/>
        <v>0</v>
      </c>
    </row>
    <row r="736" spans="1:4" hidden="1" x14ac:dyDescent="0.25">
      <c r="A736" s="2" t="s">
        <v>742</v>
      </c>
      <c r="B736" s="1">
        <f>IF(VLOOKUP(A736,FPM!$A$5:$B$858,2,FALSE)&gt;VLOOKUP(A736,ICMS!$A$1:$B$854,2,FALSE),0.01,IF(VLOOKUP(A736,'Área Sudene Idene'!$A$1:$B$856,2,FALSE)="sudene/idene",0.05,IF(VLOOKUP(Resumo!A736,'IDH-M'!$A$1:$C$857,3,FALSE)&lt;=0.776,0.05,0.1)))</f>
        <v>0.01</v>
      </c>
      <c r="C736" s="21">
        <f>IF(VLOOKUP(A736,FPM!$A$5:$B$858,2,FALSE)/0.8&gt;VLOOKUP(A736,ICMS!$A$1:$B$854,2,FALSE),0.01,IF(VLOOKUP(A736,'Área Sudene Idene'!$A$1:$B$856,2,FALSE)="sudene/idene",0.05,IF(VLOOKUP(Resumo!A736,'IDH-M'!$A$1:$C$857,3,FALSE)&lt;=0.776,0.05,0.1)))</f>
        <v>0.01</v>
      </c>
      <c r="D736" s="21">
        <f t="shared" si="11"/>
        <v>0</v>
      </c>
    </row>
    <row r="737" spans="1:4" hidden="1" x14ac:dyDescent="0.25">
      <c r="A737" s="2" t="s">
        <v>743</v>
      </c>
      <c r="B737" s="1">
        <f>IF(VLOOKUP(A737,FPM!$A$5:$B$858,2,FALSE)&gt;VLOOKUP(A737,ICMS!$A$1:$B$854,2,FALSE),0.01,IF(VLOOKUP(A737,'Área Sudene Idene'!$A$1:$B$856,2,FALSE)="sudene/idene",0.05,IF(VLOOKUP(Resumo!A737,'IDH-M'!$A$1:$C$857,3,FALSE)&lt;=0.776,0.05,0.1)))</f>
        <v>0.01</v>
      </c>
      <c r="C737" s="21">
        <f>IF(VLOOKUP(A737,FPM!$A$5:$B$858,2,FALSE)/0.8&gt;VLOOKUP(A737,ICMS!$A$1:$B$854,2,FALSE),0.01,IF(VLOOKUP(A737,'Área Sudene Idene'!$A$1:$B$856,2,FALSE)="sudene/idene",0.05,IF(VLOOKUP(Resumo!A737,'IDH-M'!$A$1:$C$857,3,FALSE)&lt;=0.776,0.05,0.1)))</f>
        <v>0.01</v>
      </c>
      <c r="D737" s="21">
        <f t="shared" si="11"/>
        <v>0</v>
      </c>
    </row>
    <row r="738" spans="1:4" hidden="1" x14ac:dyDescent="0.25">
      <c r="A738" s="2" t="s">
        <v>744</v>
      </c>
      <c r="B738" s="1">
        <f>IF(VLOOKUP(A738,FPM!$A$5:$B$858,2,FALSE)&gt;VLOOKUP(A738,ICMS!$A$1:$B$854,2,FALSE),0.01,IF(VLOOKUP(A738,'Área Sudene Idene'!$A$1:$B$856,2,FALSE)="sudene/idene",0.05,IF(VLOOKUP(Resumo!A738,'IDH-M'!$A$1:$C$857,3,FALSE)&lt;=0.776,0.05,0.1)))</f>
        <v>0.01</v>
      </c>
      <c r="C738" s="21">
        <f>IF(VLOOKUP(A738,FPM!$A$5:$B$858,2,FALSE)/0.8&gt;VLOOKUP(A738,ICMS!$A$1:$B$854,2,FALSE),0.01,IF(VLOOKUP(A738,'Área Sudene Idene'!$A$1:$B$856,2,FALSE)="sudene/idene",0.05,IF(VLOOKUP(Resumo!A738,'IDH-M'!$A$1:$C$857,3,FALSE)&lt;=0.776,0.05,0.1)))</f>
        <v>0.01</v>
      </c>
      <c r="D738" s="21">
        <f t="shared" si="11"/>
        <v>0</v>
      </c>
    </row>
    <row r="739" spans="1:4" hidden="1" x14ac:dyDescent="0.25">
      <c r="A739" s="2" t="s">
        <v>745</v>
      </c>
      <c r="B739" s="1">
        <f>IF(VLOOKUP(A739,FPM!$A$5:$B$858,2,FALSE)&gt;VLOOKUP(A739,ICMS!$A$1:$B$854,2,FALSE),0.01,IF(VLOOKUP(A739,'Área Sudene Idene'!$A$1:$B$856,2,FALSE)="sudene/idene",0.05,IF(VLOOKUP(Resumo!A739,'IDH-M'!$A$1:$C$857,3,FALSE)&lt;=0.776,0.05,0.1)))</f>
        <v>0.01</v>
      </c>
      <c r="C739" s="21">
        <f>IF(VLOOKUP(A739,FPM!$A$5:$B$858,2,FALSE)/0.8&gt;VLOOKUP(A739,ICMS!$A$1:$B$854,2,FALSE),0.01,IF(VLOOKUP(A739,'Área Sudene Idene'!$A$1:$B$856,2,FALSE)="sudene/idene",0.05,IF(VLOOKUP(Resumo!A739,'IDH-M'!$A$1:$C$857,3,FALSE)&lt;=0.776,0.05,0.1)))</f>
        <v>0.01</v>
      </c>
      <c r="D739" s="21">
        <f t="shared" si="11"/>
        <v>0</v>
      </c>
    </row>
    <row r="740" spans="1:4" hidden="1" x14ac:dyDescent="0.25">
      <c r="A740" s="2" t="s">
        <v>746</v>
      </c>
      <c r="B740" s="1">
        <f>IF(VLOOKUP(A740,FPM!$A$5:$B$858,2,FALSE)&gt;VLOOKUP(A740,ICMS!$A$1:$B$854,2,FALSE),0.01,IF(VLOOKUP(A740,'Área Sudene Idene'!$A$1:$B$856,2,FALSE)="sudene/idene",0.05,IF(VLOOKUP(Resumo!A740,'IDH-M'!$A$1:$C$857,3,FALSE)&lt;=0.776,0.05,0.1)))</f>
        <v>0.01</v>
      </c>
      <c r="C740" s="21">
        <f>IF(VLOOKUP(A740,FPM!$A$5:$B$858,2,FALSE)/0.8&gt;VLOOKUP(A740,ICMS!$A$1:$B$854,2,FALSE),0.01,IF(VLOOKUP(A740,'Área Sudene Idene'!$A$1:$B$856,2,FALSE)="sudene/idene",0.05,IF(VLOOKUP(Resumo!A740,'IDH-M'!$A$1:$C$857,3,FALSE)&lt;=0.776,0.05,0.1)))</f>
        <v>0.01</v>
      </c>
      <c r="D740" s="21">
        <f t="shared" si="11"/>
        <v>0</v>
      </c>
    </row>
    <row r="741" spans="1:4" hidden="1" x14ac:dyDescent="0.25">
      <c r="A741" s="2" t="s">
        <v>747</v>
      </c>
      <c r="B741" s="1">
        <f>IF(VLOOKUP(A741,FPM!$A$5:$B$858,2,FALSE)&gt;VLOOKUP(A741,ICMS!$A$1:$B$854,2,FALSE),0.01,IF(VLOOKUP(A741,'Área Sudene Idene'!$A$1:$B$856,2,FALSE)="sudene/idene",0.05,IF(VLOOKUP(Resumo!A741,'IDH-M'!$A$1:$C$857,3,FALSE)&lt;=0.776,0.05,0.1)))</f>
        <v>0.05</v>
      </c>
      <c r="C741" s="21">
        <f>IF(VLOOKUP(A741,FPM!$A$5:$B$858,2,FALSE)/0.8&gt;VLOOKUP(A741,ICMS!$A$1:$B$854,2,FALSE),0.01,IF(VLOOKUP(A741,'Área Sudene Idene'!$A$1:$B$856,2,FALSE)="sudene/idene",0.05,IF(VLOOKUP(Resumo!A741,'IDH-M'!$A$1:$C$857,3,FALSE)&lt;=0.776,0.05,0.1)))</f>
        <v>0.05</v>
      </c>
      <c r="D741" s="21">
        <f t="shared" si="11"/>
        <v>0</v>
      </c>
    </row>
    <row r="742" spans="1:4" hidden="1" x14ac:dyDescent="0.25">
      <c r="A742" s="2" t="s">
        <v>748</v>
      </c>
      <c r="B742" s="1">
        <f>IF(VLOOKUP(A742,FPM!$A$5:$B$858,2,FALSE)&gt;VLOOKUP(A742,ICMS!$A$1:$B$854,2,FALSE),0.01,IF(VLOOKUP(A742,'Área Sudene Idene'!$A$1:$B$856,2,FALSE)="sudene/idene",0.05,IF(VLOOKUP(Resumo!A742,'IDH-M'!$A$1:$C$857,3,FALSE)&lt;=0.776,0.05,0.1)))</f>
        <v>0.01</v>
      </c>
      <c r="C742" s="21">
        <f>IF(VLOOKUP(A742,FPM!$A$5:$B$858,2,FALSE)/0.8&gt;VLOOKUP(A742,ICMS!$A$1:$B$854,2,FALSE),0.01,IF(VLOOKUP(A742,'Área Sudene Idene'!$A$1:$B$856,2,FALSE)="sudene/idene",0.05,IF(VLOOKUP(Resumo!A742,'IDH-M'!$A$1:$C$857,3,FALSE)&lt;=0.776,0.05,0.1)))</f>
        <v>0.01</v>
      </c>
      <c r="D742" s="21">
        <f t="shared" si="11"/>
        <v>0</v>
      </c>
    </row>
    <row r="743" spans="1:4" hidden="1" x14ac:dyDescent="0.25">
      <c r="A743" s="2" t="s">
        <v>749</v>
      </c>
      <c r="B743" s="1">
        <f>IF(VLOOKUP(A743,FPM!$A$5:$B$858,2,FALSE)&gt;VLOOKUP(A743,ICMS!$A$1:$B$854,2,FALSE),0.01,IF(VLOOKUP(A743,'Área Sudene Idene'!$A$1:$B$856,2,FALSE)="sudene/idene",0.05,IF(VLOOKUP(Resumo!A743,'IDH-M'!$A$1:$C$857,3,FALSE)&lt;=0.776,0.05,0.1)))</f>
        <v>0.01</v>
      </c>
      <c r="C743" s="21">
        <f>IF(VLOOKUP(A743,FPM!$A$5:$B$858,2,FALSE)/0.8&gt;VLOOKUP(A743,ICMS!$A$1:$B$854,2,FALSE),0.01,IF(VLOOKUP(A743,'Área Sudene Idene'!$A$1:$B$856,2,FALSE)="sudene/idene",0.05,IF(VLOOKUP(Resumo!A743,'IDH-M'!$A$1:$C$857,3,FALSE)&lt;=0.776,0.05,0.1)))</f>
        <v>0.01</v>
      </c>
      <c r="D743" s="21">
        <f t="shared" si="11"/>
        <v>0</v>
      </c>
    </row>
    <row r="744" spans="1:4" hidden="1" x14ac:dyDescent="0.25">
      <c r="A744" s="2" t="s">
        <v>750</v>
      </c>
      <c r="B744" s="1">
        <f>IF(VLOOKUP(A744,FPM!$A$5:$B$858,2,FALSE)&gt;VLOOKUP(A744,ICMS!$A$1:$B$854,2,FALSE),0.01,IF(VLOOKUP(A744,'Área Sudene Idene'!$A$1:$B$856,2,FALSE)="sudene/idene",0.05,IF(VLOOKUP(Resumo!A744,'IDH-M'!$A$1:$C$857,3,FALSE)&lt;=0.776,0.05,0.1)))</f>
        <v>0.01</v>
      </c>
      <c r="C744" s="21">
        <f>IF(VLOOKUP(A744,FPM!$A$5:$B$858,2,FALSE)/0.8&gt;VLOOKUP(A744,ICMS!$A$1:$B$854,2,FALSE),0.01,IF(VLOOKUP(A744,'Área Sudene Idene'!$A$1:$B$856,2,FALSE)="sudene/idene",0.05,IF(VLOOKUP(Resumo!A744,'IDH-M'!$A$1:$C$857,3,FALSE)&lt;=0.776,0.05,0.1)))</f>
        <v>0.01</v>
      </c>
      <c r="D744" s="21">
        <f t="shared" si="11"/>
        <v>0</v>
      </c>
    </row>
    <row r="745" spans="1:4" hidden="1" x14ac:dyDescent="0.25">
      <c r="A745" s="2" t="s">
        <v>751</v>
      </c>
      <c r="B745" s="1">
        <f>IF(VLOOKUP(A745,FPM!$A$5:$B$858,2,FALSE)&gt;VLOOKUP(A745,ICMS!$A$1:$B$854,2,FALSE),0.01,IF(VLOOKUP(A745,'Área Sudene Idene'!$A$1:$B$856,2,FALSE)="sudene/idene",0.05,IF(VLOOKUP(Resumo!A745,'IDH-M'!$A$1:$C$857,3,FALSE)&lt;=0.776,0.05,0.1)))</f>
        <v>0.01</v>
      </c>
      <c r="C745" s="21">
        <f>IF(VLOOKUP(A745,FPM!$A$5:$B$858,2,FALSE)/0.8&gt;VLOOKUP(A745,ICMS!$A$1:$B$854,2,FALSE),0.01,IF(VLOOKUP(A745,'Área Sudene Idene'!$A$1:$B$856,2,FALSE)="sudene/idene",0.05,IF(VLOOKUP(Resumo!A745,'IDH-M'!$A$1:$C$857,3,FALSE)&lt;=0.776,0.05,0.1)))</f>
        <v>0.01</v>
      </c>
      <c r="D745" s="21">
        <f t="shared" si="11"/>
        <v>0</v>
      </c>
    </row>
    <row r="746" spans="1:4" hidden="1" x14ac:dyDescent="0.25">
      <c r="A746" s="2" t="s">
        <v>752</v>
      </c>
      <c r="B746" s="1">
        <f>IF(VLOOKUP(A746,FPM!$A$5:$B$858,2,FALSE)&gt;VLOOKUP(A746,ICMS!$A$1:$B$854,2,FALSE),0.01,IF(VLOOKUP(A746,'Área Sudene Idene'!$A$1:$B$856,2,FALSE)="sudene/idene",0.05,IF(VLOOKUP(Resumo!A746,'IDH-M'!$A$1:$C$857,3,FALSE)&lt;=0.776,0.05,0.1)))</f>
        <v>0.01</v>
      </c>
      <c r="C746" s="21">
        <f>IF(VLOOKUP(A746,FPM!$A$5:$B$858,2,FALSE)/0.8&gt;VLOOKUP(A746,ICMS!$A$1:$B$854,2,FALSE),0.01,IF(VLOOKUP(A746,'Área Sudene Idene'!$A$1:$B$856,2,FALSE)="sudene/idene",0.05,IF(VLOOKUP(Resumo!A746,'IDH-M'!$A$1:$C$857,3,FALSE)&lt;=0.776,0.05,0.1)))</f>
        <v>0.01</v>
      </c>
      <c r="D746" s="21">
        <f t="shared" si="11"/>
        <v>0</v>
      </c>
    </row>
    <row r="747" spans="1:4" hidden="1" x14ac:dyDescent="0.25">
      <c r="A747" s="2" t="s">
        <v>753</v>
      </c>
      <c r="B747" s="1">
        <f>IF(VLOOKUP(A747,FPM!$A$5:$B$858,2,FALSE)&gt;VLOOKUP(A747,ICMS!$A$1:$B$854,2,FALSE),0.01,IF(VLOOKUP(A747,'Área Sudene Idene'!$A$1:$B$856,2,FALSE)="sudene/idene",0.05,IF(VLOOKUP(Resumo!A747,'IDH-M'!$A$1:$C$857,3,FALSE)&lt;=0.776,0.05,0.1)))</f>
        <v>0.01</v>
      </c>
      <c r="C747" s="21">
        <f>IF(VLOOKUP(A747,FPM!$A$5:$B$858,2,FALSE)/0.8&gt;VLOOKUP(A747,ICMS!$A$1:$B$854,2,FALSE),0.01,IF(VLOOKUP(A747,'Área Sudene Idene'!$A$1:$B$856,2,FALSE)="sudene/idene",0.05,IF(VLOOKUP(Resumo!A747,'IDH-M'!$A$1:$C$857,3,FALSE)&lt;=0.776,0.05,0.1)))</f>
        <v>0.01</v>
      </c>
      <c r="D747" s="21">
        <f t="shared" si="11"/>
        <v>0</v>
      </c>
    </row>
    <row r="748" spans="1:4" hidden="1" x14ac:dyDescent="0.25">
      <c r="A748" s="2" t="s">
        <v>754</v>
      </c>
      <c r="B748" s="1">
        <f>IF(VLOOKUP(A748,FPM!$A$5:$B$858,2,FALSE)&gt;VLOOKUP(A748,ICMS!$A$1:$B$854,2,FALSE),0.01,IF(VLOOKUP(A748,'Área Sudene Idene'!$A$1:$B$856,2,FALSE)="sudene/idene",0.05,IF(VLOOKUP(Resumo!A748,'IDH-M'!$A$1:$C$857,3,FALSE)&lt;=0.776,0.05,0.1)))</f>
        <v>0.01</v>
      </c>
      <c r="C748" s="21">
        <f>IF(VLOOKUP(A748,FPM!$A$5:$B$858,2,FALSE)/0.8&gt;VLOOKUP(A748,ICMS!$A$1:$B$854,2,FALSE),0.01,IF(VLOOKUP(A748,'Área Sudene Idene'!$A$1:$B$856,2,FALSE)="sudene/idene",0.05,IF(VLOOKUP(Resumo!A748,'IDH-M'!$A$1:$C$857,3,FALSE)&lt;=0.776,0.05,0.1)))</f>
        <v>0.01</v>
      </c>
      <c r="D748" s="21">
        <f t="shared" si="11"/>
        <v>0</v>
      </c>
    </row>
    <row r="749" spans="1:4" hidden="1" x14ac:dyDescent="0.25">
      <c r="A749" s="2" t="s">
        <v>755</v>
      </c>
      <c r="B749" s="1">
        <f>IF(VLOOKUP(A749,FPM!$A$5:$B$858,2,FALSE)&gt;VLOOKUP(A749,ICMS!$A$1:$B$854,2,FALSE),0.01,IF(VLOOKUP(A749,'Área Sudene Idene'!$A$1:$B$856,2,FALSE)="sudene/idene",0.05,IF(VLOOKUP(Resumo!A749,'IDH-M'!$A$1:$C$857,3,FALSE)&lt;=0.776,0.05,0.1)))</f>
        <v>0.01</v>
      </c>
      <c r="C749" s="21">
        <f>IF(VLOOKUP(A749,FPM!$A$5:$B$858,2,FALSE)/0.8&gt;VLOOKUP(A749,ICMS!$A$1:$B$854,2,FALSE),0.01,IF(VLOOKUP(A749,'Área Sudene Idene'!$A$1:$B$856,2,FALSE)="sudene/idene",0.05,IF(VLOOKUP(Resumo!A749,'IDH-M'!$A$1:$C$857,3,FALSE)&lt;=0.776,0.05,0.1)))</f>
        <v>0.01</v>
      </c>
      <c r="D749" s="21">
        <f t="shared" si="11"/>
        <v>0</v>
      </c>
    </row>
    <row r="750" spans="1:4" hidden="1" x14ac:dyDescent="0.25">
      <c r="A750" s="2" t="s">
        <v>756</v>
      </c>
      <c r="B750" s="1">
        <f>IF(VLOOKUP(A750,FPM!$A$5:$B$858,2,FALSE)&gt;VLOOKUP(A750,ICMS!$A$1:$B$854,2,FALSE),0.01,IF(VLOOKUP(A750,'Área Sudene Idene'!$A$1:$B$856,2,FALSE)="sudene/idene",0.05,IF(VLOOKUP(Resumo!A750,'IDH-M'!$A$1:$C$857,3,FALSE)&lt;=0.776,0.05,0.1)))</f>
        <v>0.01</v>
      </c>
      <c r="C750" s="21">
        <f>IF(VLOOKUP(A750,FPM!$A$5:$B$858,2,FALSE)/0.8&gt;VLOOKUP(A750,ICMS!$A$1:$B$854,2,FALSE),0.01,IF(VLOOKUP(A750,'Área Sudene Idene'!$A$1:$B$856,2,FALSE)="sudene/idene",0.05,IF(VLOOKUP(Resumo!A750,'IDH-M'!$A$1:$C$857,3,FALSE)&lt;=0.776,0.05,0.1)))</f>
        <v>0.01</v>
      </c>
      <c r="D750" s="21">
        <f t="shared" si="11"/>
        <v>0</v>
      </c>
    </row>
    <row r="751" spans="1:4" hidden="1" x14ac:dyDescent="0.25">
      <c r="A751" s="2" t="s">
        <v>757</v>
      </c>
      <c r="B751" s="1">
        <f>IF(VLOOKUP(A751,FPM!$A$5:$B$858,2,FALSE)&gt;VLOOKUP(A751,ICMS!$A$1:$B$854,2,FALSE),0.01,IF(VLOOKUP(A751,'Área Sudene Idene'!$A$1:$B$856,2,FALSE)="sudene/idene",0.05,IF(VLOOKUP(Resumo!A751,'IDH-M'!$A$1:$C$857,3,FALSE)&lt;=0.776,0.05,0.1)))</f>
        <v>0.01</v>
      </c>
      <c r="C751" s="21">
        <f>IF(VLOOKUP(A751,FPM!$A$5:$B$858,2,FALSE)/0.8&gt;VLOOKUP(A751,ICMS!$A$1:$B$854,2,FALSE),0.01,IF(VLOOKUP(A751,'Área Sudene Idene'!$A$1:$B$856,2,FALSE)="sudene/idene",0.05,IF(VLOOKUP(Resumo!A751,'IDH-M'!$A$1:$C$857,3,FALSE)&lt;=0.776,0.05,0.1)))</f>
        <v>0.01</v>
      </c>
      <c r="D751" s="21">
        <f t="shared" si="11"/>
        <v>0</v>
      </c>
    </row>
    <row r="752" spans="1:4" hidden="1" x14ac:dyDescent="0.25">
      <c r="A752" s="2" t="s">
        <v>758</v>
      </c>
      <c r="B752" s="1">
        <f>IF(VLOOKUP(A752,FPM!$A$5:$B$858,2,FALSE)&gt;VLOOKUP(A752,ICMS!$A$1:$B$854,2,FALSE),0.01,IF(VLOOKUP(A752,'Área Sudene Idene'!$A$1:$B$856,2,FALSE)="sudene/idene",0.05,IF(VLOOKUP(Resumo!A752,'IDH-M'!$A$1:$C$857,3,FALSE)&lt;=0.776,0.05,0.1)))</f>
        <v>0.01</v>
      </c>
      <c r="C752" s="21">
        <f>IF(VLOOKUP(A752,FPM!$A$5:$B$858,2,FALSE)/0.8&gt;VLOOKUP(A752,ICMS!$A$1:$B$854,2,FALSE),0.01,IF(VLOOKUP(A752,'Área Sudene Idene'!$A$1:$B$856,2,FALSE)="sudene/idene",0.05,IF(VLOOKUP(Resumo!A752,'IDH-M'!$A$1:$C$857,3,FALSE)&lt;=0.776,0.05,0.1)))</f>
        <v>0.01</v>
      </c>
      <c r="D752" s="21">
        <f t="shared" si="11"/>
        <v>0</v>
      </c>
    </row>
    <row r="753" spans="1:4" hidden="1" x14ac:dyDescent="0.25">
      <c r="A753" s="2" t="s">
        <v>759</v>
      </c>
      <c r="B753" s="1">
        <f>IF(VLOOKUP(A753,FPM!$A$5:$B$858,2,FALSE)&gt;VLOOKUP(A753,ICMS!$A$1:$B$854,2,FALSE),0.01,IF(VLOOKUP(A753,'Área Sudene Idene'!$A$1:$B$856,2,FALSE)="sudene/idene",0.05,IF(VLOOKUP(Resumo!A753,'IDH-M'!$A$1:$C$857,3,FALSE)&lt;=0.776,0.05,0.1)))</f>
        <v>0.01</v>
      </c>
      <c r="C753" s="21">
        <f>IF(VLOOKUP(A753,FPM!$A$5:$B$858,2,FALSE)/0.8&gt;VLOOKUP(A753,ICMS!$A$1:$B$854,2,FALSE),0.01,IF(VLOOKUP(A753,'Área Sudene Idene'!$A$1:$B$856,2,FALSE)="sudene/idene",0.05,IF(VLOOKUP(Resumo!A753,'IDH-M'!$A$1:$C$857,3,FALSE)&lt;=0.776,0.05,0.1)))</f>
        <v>0.01</v>
      </c>
      <c r="D753" s="21">
        <f t="shared" si="11"/>
        <v>0</v>
      </c>
    </row>
    <row r="754" spans="1:4" hidden="1" x14ac:dyDescent="0.25">
      <c r="A754" s="2" t="s">
        <v>760</v>
      </c>
      <c r="B754" s="1">
        <f>IF(VLOOKUP(A754,FPM!$A$5:$B$858,2,FALSE)&gt;VLOOKUP(A754,ICMS!$A$1:$B$854,2,FALSE),0.01,IF(VLOOKUP(A754,'Área Sudene Idene'!$A$1:$B$856,2,FALSE)="sudene/idene",0.05,IF(VLOOKUP(Resumo!A754,'IDH-M'!$A$1:$C$857,3,FALSE)&lt;=0.776,0.05,0.1)))</f>
        <v>0.01</v>
      </c>
      <c r="C754" s="21">
        <f>IF(VLOOKUP(A754,FPM!$A$5:$B$858,2,FALSE)/0.8&gt;VLOOKUP(A754,ICMS!$A$1:$B$854,2,FALSE),0.01,IF(VLOOKUP(A754,'Área Sudene Idene'!$A$1:$B$856,2,FALSE)="sudene/idene",0.05,IF(VLOOKUP(Resumo!A754,'IDH-M'!$A$1:$C$857,3,FALSE)&lt;=0.776,0.05,0.1)))</f>
        <v>0.01</v>
      </c>
      <c r="D754" s="21">
        <f t="shared" si="11"/>
        <v>0</v>
      </c>
    </row>
    <row r="755" spans="1:4" hidden="1" x14ac:dyDescent="0.25">
      <c r="A755" s="2" t="s">
        <v>761</v>
      </c>
      <c r="B755" s="1">
        <f>IF(VLOOKUP(A755,FPM!$A$5:$B$858,2,FALSE)&gt;VLOOKUP(A755,ICMS!$A$1:$B$854,2,FALSE),0.01,IF(VLOOKUP(A755,'Área Sudene Idene'!$A$1:$B$856,2,FALSE)="sudene/idene",0.05,IF(VLOOKUP(Resumo!A755,'IDH-M'!$A$1:$C$857,3,FALSE)&lt;=0.776,0.05,0.1)))</f>
        <v>0.01</v>
      </c>
      <c r="C755" s="21">
        <f>IF(VLOOKUP(A755,FPM!$A$5:$B$858,2,FALSE)/0.8&gt;VLOOKUP(A755,ICMS!$A$1:$B$854,2,FALSE),0.01,IF(VLOOKUP(A755,'Área Sudene Idene'!$A$1:$B$856,2,FALSE)="sudene/idene",0.05,IF(VLOOKUP(Resumo!A755,'IDH-M'!$A$1:$C$857,3,FALSE)&lt;=0.776,0.05,0.1)))</f>
        <v>0.01</v>
      </c>
      <c r="D755" s="21">
        <f t="shared" si="11"/>
        <v>0</v>
      </c>
    </row>
    <row r="756" spans="1:4" x14ac:dyDescent="0.25">
      <c r="A756" s="2" t="s">
        <v>762</v>
      </c>
      <c r="B756" s="1">
        <f>IF(VLOOKUP(A756,FPM!$A$5:$B$858,2,FALSE)&gt;VLOOKUP(A756,ICMS!$A$1:$B$854,2,FALSE),0.01,IF(VLOOKUP(A756,'Área Sudene Idene'!$A$1:$B$856,2,FALSE)="sudene/idene",0.05,IF(VLOOKUP(Resumo!A756,'IDH-M'!$A$1:$C$857,3,FALSE)&lt;=0.776,0.05,0.1)))</f>
        <v>0.01</v>
      </c>
      <c r="C756" s="21">
        <f>IF(VLOOKUP(A756,FPM!$A$5:$B$858,2,FALSE)/0.8&gt;VLOOKUP(A756,ICMS!$A$1:$B$854,2,FALSE),0.01,IF(VLOOKUP(A756,'Área Sudene Idene'!$A$1:$B$856,2,FALSE)="sudene/idene",0.05,IF(VLOOKUP(Resumo!A756,'IDH-M'!$A$1:$C$857,3,FALSE)&lt;=0.776,0.05,0.1)))</f>
        <v>0.01</v>
      </c>
      <c r="D756" s="21">
        <f t="shared" si="11"/>
        <v>0</v>
      </c>
    </row>
    <row r="757" spans="1:4" hidden="1" x14ac:dyDescent="0.25">
      <c r="A757" s="2" t="s">
        <v>763</v>
      </c>
      <c r="B757" s="1">
        <f>IF(VLOOKUP(A757,FPM!$A$5:$B$858,2,FALSE)&gt;VLOOKUP(A757,ICMS!$A$1:$B$854,2,FALSE),0.01,IF(VLOOKUP(A757,'Área Sudene Idene'!$A$1:$B$856,2,FALSE)="sudene/idene",0.05,IF(VLOOKUP(Resumo!A757,'IDH-M'!$A$1:$C$857,3,FALSE)&lt;=0.776,0.05,0.1)))</f>
        <v>0.01</v>
      </c>
      <c r="C757" s="21">
        <f>IF(VLOOKUP(A757,FPM!$A$5:$B$858,2,FALSE)/0.8&gt;VLOOKUP(A757,ICMS!$A$1:$B$854,2,FALSE),0.01,IF(VLOOKUP(A757,'Área Sudene Idene'!$A$1:$B$856,2,FALSE)="sudene/idene",0.05,IF(VLOOKUP(Resumo!A757,'IDH-M'!$A$1:$C$857,3,FALSE)&lt;=0.776,0.05,0.1)))</f>
        <v>0.01</v>
      </c>
      <c r="D757" s="21">
        <f t="shared" si="11"/>
        <v>0</v>
      </c>
    </row>
    <row r="758" spans="1:4" hidden="1" x14ac:dyDescent="0.25">
      <c r="A758" s="2" t="s">
        <v>764</v>
      </c>
      <c r="B758" s="1">
        <f>IF(VLOOKUP(A758,FPM!$A$5:$B$858,2,FALSE)&gt;VLOOKUP(A758,ICMS!$A$1:$B$854,2,FALSE),0.01,IF(VLOOKUP(A758,'Área Sudene Idene'!$A$1:$B$856,2,FALSE)="sudene/idene",0.05,IF(VLOOKUP(Resumo!A758,'IDH-M'!$A$1:$C$857,3,FALSE)&lt;=0.776,0.05,0.1)))</f>
        <v>0.01</v>
      </c>
      <c r="C758" s="21">
        <f>IF(VLOOKUP(A758,FPM!$A$5:$B$858,2,FALSE)/0.8&gt;VLOOKUP(A758,ICMS!$A$1:$B$854,2,FALSE),0.01,IF(VLOOKUP(A758,'Área Sudene Idene'!$A$1:$B$856,2,FALSE)="sudene/idene",0.05,IF(VLOOKUP(Resumo!A758,'IDH-M'!$A$1:$C$857,3,FALSE)&lt;=0.776,0.05,0.1)))</f>
        <v>0.01</v>
      </c>
      <c r="D758" s="21">
        <f t="shared" si="11"/>
        <v>0</v>
      </c>
    </row>
    <row r="759" spans="1:4" hidden="1" x14ac:dyDescent="0.25">
      <c r="A759" s="2" t="s">
        <v>765</v>
      </c>
      <c r="B759" s="1">
        <f>IF(VLOOKUP(A759,FPM!$A$5:$B$858,2,FALSE)&gt;VLOOKUP(A759,ICMS!$A$1:$B$854,2,FALSE),0.01,IF(VLOOKUP(A759,'Área Sudene Idene'!$A$1:$B$856,2,FALSE)="sudene/idene",0.05,IF(VLOOKUP(Resumo!A759,'IDH-M'!$A$1:$C$857,3,FALSE)&lt;=0.776,0.05,0.1)))</f>
        <v>0.01</v>
      </c>
      <c r="C759" s="21">
        <f>IF(VLOOKUP(A759,FPM!$A$5:$B$858,2,FALSE)/0.8&gt;VLOOKUP(A759,ICMS!$A$1:$B$854,2,FALSE),0.01,IF(VLOOKUP(A759,'Área Sudene Idene'!$A$1:$B$856,2,FALSE)="sudene/idene",0.05,IF(VLOOKUP(Resumo!A759,'IDH-M'!$A$1:$C$857,3,FALSE)&lt;=0.776,0.05,0.1)))</f>
        <v>0.01</v>
      </c>
      <c r="D759" s="21">
        <f t="shared" si="11"/>
        <v>0</v>
      </c>
    </row>
    <row r="760" spans="1:4" hidden="1" x14ac:dyDescent="0.25">
      <c r="A760" s="2" t="s">
        <v>766</v>
      </c>
      <c r="B760" s="1">
        <f>IF(VLOOKUP(A760,FPM!$A$5:$B$858,2,FALSE)&gt;VLOOKUP(A760,ICMS!$A$1:$B$854,2,FALSE),0.01,IF(VLOOKUP(A760,'Área Sudene Idene'!$A$1:$B$856,2,FALSE)="sudene/idene",0.05,IF(VLOOKUP(Resumo!A760,'IDH-M'!$A$1:$C$857,3,FALSE)&lt;=0.776,0.05,0.1)))</f>
        <v>0.01</v>
      </c>
      <c r="C760" s="21">
        <f>IF(VLOOKUP(A760,FPM!$A$5:$B$858,2,FALSE)/0.8&gt;VLOOKUP(A760,ICMS!$A$1:$B$854,2,FALSE),0.01,IF(VLOOKUP(A760,'Área Sudene Idene'!$A$1:$B$856,2,FALSE)="sudene/idene",0.05,IF(VLOOKUP(Resumo!A760,'IDH-M'!$A$1:$C$857,3,FALSE)&lt;=0.776,0.05,0.1)))</f>
        <v>0.01</v>
      </c>
      <c r="D760" s="21">
        <f t="shared" si="11"/>
        <v>0</v>
      </c>
    </row>
    <row r="761" spans="1:4" hidden="1" x14ac:dyDescent="0.25">
      <c r="A761" s="2" t="s">
        <v>767</v>
      </c>
      <c r="B761" s="1">
        <f>IF(VLOOKUP(A761,FPM!$A$5:$B$858,2,FALSE)&gt;VLOOKUP(A761,ICMS!$A$1:$B$854,2,FALSE),0.01,IF(VLOOKUP(A761,'Área Sudene Idene'!$A$1:$B$856,2,FALSE)="sudene/idene",0.05,IF(VLOOKUP(Resumo!A761,'IDH-M'!$A$1:$C$857,3,FALSE)&lt;=0.776,0.05,0.1)))</f>
        <v>0.05</v>
      </c>
      <c r="C761" s="21">
        <f>IF(VLOOKUP(A761,FPM!$A$5:$B$858,2,FALSE)/0.8&gt;VLOOKUP(A761,ICMS!$A$1:$B$854,2,FALSE),0.01,IF(VLOOKUP(A761,'Área Sudene Idene'!$A$1:$B$856,2,FALSE)="sudene/idene",0.05,IF(VLOOKUP(Resumo!A761,'IDH-M'!$A$1:$C$857,3,FALSE)&lt;=0.776,0.05,0.1)))</f>
        <v>0.01</v>
      </c>
      <c r="D761" s="21">
        <f t="shared" si="11"/>
        <v>0.04</v>
      </c>
    </row>
    <row r="762" spans="1:4" hidden="1" x14ac:dyDescent="0.25">
      <c r="A762" s="2" t="s">
        <v>768</v>
      </c>
      <c r="B762" s="1">
        <f>IF(VLOOKUP(A762,FPM!$A$5:$B$858,2,FALSE)&gt;VLOOKUP(A762,ICMS!$A$1:$B$854,2,FALSE),0.01,IF(VLOOKUP(A762,'Área Sudene Idene'!$A$1:$B$856,2,FALSE)="sudene/idene",0.05,IF(VLOOKUP(Resumo!A762,'IDH-M'!$A$1:$C$857,3,FALSE)&lt;=0.776,0.05,0.1)))</f>
        <v>0.01</v>
      </c>
      <c r="C762" s="21">
        <f>IF(VLOOKUP(A762,FPM!$A$5:$B$858,2,FALSE)/0.8&gt;VLOOKUP(A762,ICMS!$A$1:$B$854,2,FALSE),0.01,IF(VLOOKUP(A762,'Área Sudene Idene'!$A$1:$B$856,2,FALSE)="sudene/idene",0.05,IF(VLOOKUP(Resumo!A762,'IDH-M'!$A$1:$C$857,3,FALSE)&lt;=0.776,0.05,0.1)))</f>
        <v>0.01</v>
      </c>
      <c r="D762" s="21">
        <f t="shared" si="11"/>
        <v>0</v>
      </c>
    </row>
    <row r="763" spans="1:4" hidden="1" x14ac:dyDescent="0.25">
      <c r="A763" s="2" t="s">
        <v>769</v>
      </c>
      <c r="B763" s="1">
        <f>IF(VLOOKUP(A763,FPM!$A$5:$B$858,2,FALSE)&gt;VLOOKUP(A763,ICMS!$A$1:$B$854,2,FALSE),0.01,IF(VLOOKUP(A763,'Área Sudene Idene'!$A$1:$B$856,2,FALSE)="sudene/idene",0.05,IF(VLOOKUP(Resumo!A763,'IDH-M'!$A$1:$C$857,3,FALSE)&lt;=0.776,0.05,0.1)))</f>
        <v>0.01</v>
      </c>
      <c r="C763" s="21">
        <f>IF(VLOOKUP(A763,FPM!$A$5:$B$858,2,FALSE)/0.8&gt;VLOOKUP(A763,ICMS!$A$1:$B$854,2,FALSE),0.01,IF(VLOOKUP(A763,'Área Sudene Idene'!$A$1:$B$856,2,FALSE)="sudene/idene",0.05,IF(VLOOKUP(Resumo!A763,'IDH-M'!$A$1:$C$857,3,FALSE)&lt;=0.776,0.05,0.1)))</f>
        <v>0.01</v>
      </c>
      <c r="D763" s="21">
        <f t="shared" si="11"/>
        <v>0</v>
      </c>
    </row>
    <row r="764" spans="1:4" hidden="1" x14ac:dyDescent="0.25">
      <c r="A764" s="2" t="s">
        <v>770</v>
      </c>
      <c r="B764" s="1">
        <f>IF(VLOOKUP(A764,FPM!$A$5:$B$858,2,FALSE)&gt;VLOOKUP(A764,ICMS!$A$1:$B$854,2,FALSE),0.01,IF(VLOOKUP(A764,'Área Sudene Idene'!$A$1:$B$856,2,FALSE)="sudene/idene",0.05,IF(VLOOKUP(Resumo!A764,'IDH-M'!$A$1:$C$857,3,FALSE)&lt;=0.776,0.05,0.1)))</f>
        <v>0.01</v>
      </c>
      <c r="C764" s="21">
        <f>IF(VLOOKUP(A764,FPM!$A$5:$B$858,2,FALSE)/0.8&gt;VLOOKUP(A764,ICMS!$A$1:$B$854,2,FALSE),0.01,IF(VLOOKUP(A764,'Área Sudene Idene'!$A$1:$B$856,2,FALSE)="sudene/idene",0.05,IF(VLOOKUP(Resumo!A764,'IDH-M'!$A$1:$C$857,3,FALSE)&lt;=0.776,0.05,0.1)))</f>
        <v>0.01</v>
      </c>
      <c r="D764" s="21">
        <f t="shared" si="11"/>
        <v>0</v>
      </c>
    </row>
    <row r="765" spans="1:4" hidden="1" x14ac:dyDescent="0.25">
      <c r="A765" s="2" t="s">
        <v>771</v>
      </c>
      <c r="B765" s="1">
        <f>IF(VLOOKUP(A765,FPM!$A$5:$B$858,2,FALSE)&gt;VLOOKUP(A765,ICMS!$A$1:$B$854,2,FALSE),0.01,IF(VLOOKUP(A765,'Área Sudene Idene'!$A$1:$B$856,2,FALSE)="sudene/idene",0.05,IF(VLOOKUP(Resumo!A765,'IDH-M'!$A$1:$C$857,3,FALSE)&lt;=0.776,0.05,0.1)))</f>
        <v>0.01</v>
      </c>
      <c r="C765" s="21">
        <f>IF(VLOOKUP(A765,FPM!$A$5:$B$858,2,FALSE)/0.8&gt;VLOOKUP(A765,ICMS!$A$1:$B$854,2,FALSE),0.01,IF(VLOOKUP(A765,'Área Sudene Idene'!$A$1:$B$856,2,FALSE)="sudene/idene",0.05,IF(VLOOKUP(Resumo!A765,'IDH-M'!$A$1:$C$857,3,FALSE)&lt;=0.776,0.05,0.1)))</f>
        <v>0.01</v>
      </c>
      <c r="D765" s="21">
        <f t="shared" si="11"/>
        <v>0</v>
      </c>
    </row>
    <row r="766" spans="1:4" hidden="1" x14ac:dyDescent="0.25">
      <c r="A766" s="2" t="s">
        <v>772</v>
      </c>
      <c r="B766" s="1">
        <f>IF(VLOOKUP(A766,FPM!$A$5:$B$858,2,FALSE)&gt;VLOOKUP(A766,ICMS!$A$1:$B$854,2,FALSE),0.01,IF(VLOOKUP(A766,'Área Sudene Idene'!$A$1:$B$856,2,FALSE)="sudene/idene",0.05,IF(VLOOKUP(Resumo!A766,'IDH-M'!$A$1:$C$857,3,FALSE)&lt;=0.776,0.05,0.1)))</f>
        <v>0.01</v>
      </c>
      <c r="C766" s="21">
        <f>IF(VLOOKUP(A766,FPM!$A$5:$B$858,2,FALSE)/0.8&gt;VLOOKUP(A766,ICMS!$A$1:$B$854,2,FALSE),0.01,IF(VLOOKUP(A766,'Área Sudene Idene'!$A$1:$B$856,2,FALSE)="sudene/idene",0.05,IF(VLOOKUP(Resumo!A766,'IDH-M'!$A$1:$C$857,3,FALSE)&lt;=0.776,0.05,0.1)))</f>
        <v>0.01</v>
      </c>
      <c r="D766" s="21">
        <f t="shared" si="11"/>
        <v>0</v>
      </c>
    </row>
    <row r="767" spans="1:4" hidden="1" x14ac:dyDescent="0.25">
      <c r="A767" s="2" t="s">
        <v>773</v>
      </c>
      <c r="B767" s="1">
        <f>IF(VLOOKUP(A767,FPM!$A$5:$B$858,2,FALSE)&gt;VLOOKUP(A767,ICMS!$A$1:$B$854,2,FALSE),0.01,IF(VLOOKUP(A767,'Área Sudene Idene'!$A$1:$B$856,2,FALSE)="sudene/idene",0.05,IF(VLOOKUP(Resumo!A767,'IDH-M'!$A$1:$C$857,3,FALSE)&lt;=0.776,0.05,0.1)))</f>
        <v>0.01</v>
      </c>
      <c r="C767" s="21">
        <f>IF(VLOOKUP(A767,FPM!$A$5:$B$858,2,FALSE)/0.8&gt;VLOOKUP(A767,ICMS!$A$1:$B$854,2,FALSE),0.01,IF(VLOOKUP(A767,'Área Sudene Idene'!$A$1:$B$856,2,FALSE)="sudene/idene",0.05,IF(VLOOKUP(Resumo!A767,'IDH-M'!$A$1:$C$857,3,FALSE)&lt;=0.776,0.05,0.1)))</f>
        <v>0.01</v>
      </c>
      <c r="D767" s="21">
        <f t="shared" si="11"/>
        <v>0</v>
      </c>
    </row>
    <row r="768" spans="1:4" hidden="1" x14ac:dyDescent="0.25">
      <c r="A768" s="2" t="s">
        <v>774</v>
      </c>
      <c r="B768" s="1">
        <f>IF(VLOOKUP(A768,FPM!$A$5:$B$858,2,FALSE)&gt;VLOOKUP(A768,ICMS!$A$1:$B$854,2,FALSE),0.01,IF(VLOOKUP(A768,'Área Sudene Idene'!$A$1:$B$856,2,FALSE)="sudene/idene",0.05,IF(VLOOKUP(Resumo!A768,'IDH-M'!$A$1:$C$857,3,FALSE)&lt;=0.776,0.05,0.1)))</f>
        <v>0.01</v>
      </c>
      <c r="C768" s="21">
        <f>IF(VLOOKUP(A768,FPM!$A$5:$B$858,2,FALSE)/0.8&gt;VLOOKUP(A768,ICMS!$A$1:$B$854,2,FALSE),0.01,IF(VLOOKUP(A768,'Área Sudene Idene'!$A$1:$B$856,2,FALSE)="sudene/idene",0.05,IF(VLOOKUP(Resumo!A768,'IDH-M'!$A$1:$C$857,3,FALSE)&lt;=0.776,0.05,0.1)))</f>
        <v>0.01</v>
      </c>
      <c r="D768" s="21">
        <f t="shared" si="11"/>
        <v>0</v>
      </c>
    </row>
    <row r="769" spans="1:4" hidden="1" x14ac:dyDescent="0.25">
      <c r="A769" s="2" t="s">
        <v>775</v>
      </c>
      <c r="B769" s="1">
        <f>IF(VLOOKUP(A769,FPM!$A$5:$B$858,2,FALSE)&gt;VLOOKUP(A769,ICMS!$A$1:$B$854,2,FALSE),0.01,IF(VLOOKUP(A769,'Área Sudene Idene'!$A$1:$B$856,2,FALSE)="sudene/idene",0.05,IF(VLOOKUP(Resumo!A769,'IDH-M'!$A$1:$C$857,3,FALSE)&lt;=0.776,0.05,0.1)))</f>
        <v>0.01</v>
      </c>
      <c r="C769" s="21">
        <f>IF(VLOOKUP(A769,FPM!$A$5:$B$858,2,FALSE)/0.8&gt;VLOOKUP(A769,ICMS!$A$1:$B$854,2,FALSE),0.01,IF(VLOOKUP(A769,'Área Sudene Idene'!$A$1:$B$856,2,FALSE)="sudene/idene",0.05,IF(VLOOKUP(Resumo!A769,'IDH-M'!$A$1:$C$857,3,FALSE)&lt;=0.776,0.05,0.1)))</f>
        <v>0.01</v>
      </c>
      <c r="D769" s="21">
        <f t="shared" si="11"/>
        <v>0</v>
      </c>
    </row>
    <row r="770" spans="1:4" hidden="1" x14ac:dyDescent="0.25">
      <c r="A770" s="2" t="s">
        <v>776</v>
      </c>
      <c r="B770" s="1">
        <f>IF(VLOOKUP(A770,FPM!$A$5:$B$858,2,FALSE)&gt;VLOOKUP(A770,ICMS!$A$1:$B$854,2,FALSE),0.01,IF(VLOOKUP(A770,'Área Sudene Idene'!$A$1:$B$856,2,FALSE)="sudene/idene",0.05,IF(VLOOKUP(Resumo!A770,'IDH-M'!$A$1:$C$857,3,FALSE)&lt;=0.776,0.05,0.1)))</f>
        <v>0.01</v>
      </c>
      <c r="C770" s="21">
        <f>IF(VLOOKUP(A770,FPM!$A$5:$B$858,2,FALSE)/0.8&gt;VLOOKUP(A770,ICMS!$A$1:$B$854,2,FALSE),0.01,IF(VLOOKUP(A770,'Área Sudene Idene'!$A$1:$B$856,2,FALSE)="sudene/idene",0.05,IF(VLOOKUP(Resumo!A770,'IDH-M'!$A$1:$C$857,3,FALSE)&lt;=0.776,0.05,0.1)))</f>
        <v>0.01</v>
      </c>
      <c r="D770" s="21">
        <f t="shared" si="11"/>
        <v>0</v>
      </c>
    </row>
    <row r="771" spans="1:4" hidden="1" x14ac:dyDescent="0.25">
      <c r="A771" s="2" t="s">
        <v>777</v>
      </c>
      <c r="B771" s="1">
        <f>IF(VLOOKUP(A771,FPM!$A$5:$B$858,2,FALSE)&gt;VLOOKUP(A771,ICMS!$A$1:$B$854,2,FALSE),0.01,IF(VLOOKUP(A771,'Área Sudene Idene'!$A$1:$B$856,2,FALSE)="sudene/idene",0.05,IF(VLOOKUP(Resumo!A771,'IDH-M'!$A$1:$C$857,3,FALSE)&lt;=0.776,0.05,0.1)))</f>
        <v>0.05</v>
      </c>
      <c r="C771" s="21">
        <f>IF(VLOOKUP(A771,FPM!$A$5:$B$858,2,FALSE)/0.8&gt;VLOOKUP(A771,ICMS!$A$1:$B$854,2,FALSE),0.01,IF(VLOOKUP(A771,'Área Sudene Idene'!$A$1:$B$856,2,FALSE)="sudene/idene",0.05,IF(VLOOKUP(Resumo!A771,'IDH-M'!$A$1:$C$857,3,FALSE)&lt;=0.776,0.05,0.1)))</f>
        <v>0.05</v>
      </c>
      <c r="D771" s="21">
        <f t="shared" ref="D771:D834" si="12">B771-C771</f>
        <v>0</v>
      </c>
    </row>
    <row r="772" spans="1:4" hidden="1" x14ac:dyDescent="0.25">
      <c r="A772" s="2" t="s">
        <v>778</v>
      </c>
      <c r="B772" s="1">
        <f>IF(VLOOKUP(A772,FPM!$A$5:$B$858,2,FALSE)&gt;VLOOKUP(A772,ICMS!$A$1:$B$854,2,FALSE),0.01,IF(VLOOKUP(A772,'Área Sudene Idene'!$A$1:$B$856,2,FALSE)="sudene/idene",0.05,IF(VLOOKUP(Resumo!A772,'IDH-M'!$A$1:$C$857,3,FALSE)&lt;=0.776,0.05,0.1)))</f>
        <v>0.01</v>
      </c>
      <c r="C772" s="21">
        <f>IF(VLOOKUP(A772,FPM!$A$5:$B$858,2,FALSE)/0.8&gt;VLOOKUP(A772,ICMS!$A$1:$B$854,2,FALSE),0.01,IF(VLOOKUP(A772,'Área Sudene Idene'!$A$1:$B$856,2,FALSE)="sudene/idene",0.05,IF(VLOOKUP(Resumo!A772,'IDH-M'!$A$1:$C$857,3,FALSE)&lt;=0.776,0.05,0.1)))</f>
        <v>0.01</v>
      </c>
      <c r="D772" s="21">
        <f t="shared" si="12"/>
        <v>0</v>
      </c>
    </row>
    <row r="773" spans="1:4" hidden="1" x14ac:dyDescent="0.25">
      <c r="A773" s="2" t="s">
        <v>779</v>
      </c>
      <c r="B773" s="1">
        <f>IF(VLOOKUP(A773,FPM!$A$5:$B$858,2,FALSE)&gt;VLOOKUP(A773,ICMS!$A$1:$B$854,2,FALSE),0.01,IF(VLOOKUP(A773,'Área Sudene Idene'!$A$1:$B$856,2,FALSE)="sudene/idene",0.05,IF(VLOOKUP(Resumo!A773,'IDH-M'!$A$1:$C$857,3,FALSE)&lt;=0.776,0.05,0.1)))</f>
        <v>0.01</v>
      </c>
      <c r="C773" s="21">
        <f>IF(VLOOKUP(A773,FPM!$A$5:$B$858,2,FALSE)/0.8&gt;VLOOKUP(A773,ICMS!$A$1:$B$854,2,FALSE),0.01,IF(VLOOKUP(A773,'Área Sudene Idene'!$A$1:$B$856,2,FALSE)="sudene/idene",0.05,IF(VLOOKUP(Resumo!A773,'IDH-M'!$A$1:$C$857,3,FALSE)&lt;=0.776,0.05,0.1)))</f>
        <v>0.01</v>
      </c>
      <c r="D773" s="21">
        <f t="shared" si="12"/>
        <v>0</v>
      </c>
    </row>
    <row r="774" spans="1:4" hidden="1" x14ac:dyDescent="0.25">
      <c r="A774" s="2" t="s">
        <v>780</v>
      </c>
      <c r="B774" s="1">
        <f>IF(VLOOKUP(A774,FPM!$A$5:$B$858,2,FALSE)&gt;VLOOKUP(A774,ICMS!$A$1:$B$854,2,FALSE),0.01,IF(VLOOKUP(A774,'Área Sudene Idene'!$A$1:$B$856,2,FALSE)="sudene/idene",0.05,IF(VLOOKUP(Resumo!A774,'IDH-M'!$A$1:$C$857,3,FALSE)&lt;=0.776,0.05,0.1)))</f>
        <v>0.01</v>
      </c>
      <c r="C774" s="21">
        <f>IF(VLOOKUP(A774,FPM!$A$5:$B$858,2,FALSE)/0.8&gt;VLOOKUP(A774,ICMS!$A$1:$B$854,2,FALSE),0.01,IF(VLOOKUP(A774,'Área Sudene Idene'!$A$1:$B$856,2,FALSE)="sudene/idene",0.05,IF(VLOOKUP(Resumo!A774,'IDH-M'!$A$1:$C$857,3,FALSE)&lt;=0.776,0.05,0.1)))</f>
        <v>0.01</v>
      </c>
      <c r="D774" s="21">
        <f t="shared" si="12"/>
        <v>0</v>
      </c>
    </row>
    <row r="775" spans="1:4" hidden="1" x14ac:dyDescent="0.25">
      <c r="A775" s="2" t="s">
        <v>781</v>
      </c>
      <c r="B775" s="1">
        <f>IF(VLOOKUP(A775,FPM!$A$5:$B$858,2,FALSE)&gt;VLOOKUP(A775,ICMS!$A$1:$B$854,2,FALSE),0.01,IF(VLOOKUP(A775,'Área Sudene Idene'!$A$1:$B$856,2,FALSE)="sudene/idene",0.05,IF(VLOOKUP(Resumo!A775,'IDH-M'!$A$1:$C$857,3,FALSE)&lt;=0.776,0.05,0.1)))</f>
        <v>0.01</v>
      </c>
      <c r="C775" s="21">
        <f>IF(VLOOKUP(A775,FPM!$A$5:$B$858,2,FALSE)/0.8&gt;VLOOKUP(A775,ICMS!$A$1:$B$854,2,FALSE),0.01,IF(VLOOKUP(A775,'Área Sudene Idene'!$A$1:$B$856,2,FALSE)="sudene/idene",0.05,IF(VLOOKUP(Resumo!A775,'IDH-M'!$A$1:$C$857,3,FALSE)&lt;=0.776,0.05,0.1)))</f>
        <v>0.01</v>
      </c>
      <c r="D775" s="21">
        <f t="shared" si="12"/>
        <v>0</v>
      </c>
    </row>
    <row r="776" spans="1:4" hidden="1" x14ac:dyDescent="0.25">
      <c r="A776" s="2" t="s">
        <v>782</v>
      </c>
      <c r="B776" s="1">
        <f>IF(VLOOKUP(A776,FPM!$A$5:$B$858,2,FALSE)&gt;VLOOKUP(A776,ICMS!$A$1:$B$854,2,FALSE),0.01,IF(VLOOKUP(A776,'Área Sudene Idene'!$A$1:$B$856,2,FALSE)="sudene/idene",0.05,IF(VLOOKUP(Resumo!A776,'IDH-M'!$A$1:$C$857,3,FALSE)&lt;=0.776,0.05,0.1)))</f>
        <v>0.01</v>
      </c>
      <c r="C776" s="21">
        <f>IF(VLOOKUP(A776,FPM!$A$5:$B$858,2,FALSE)/0.8&gt;VLOOKUP(A776,ICMS!$A$1:$B$854,2,FALSE),0.01,IF(VLOOKUP(A776,'Área Sudene Idene'!$A$1:$B$856,2,FALSE)="sudene/idene",0.05,IF(VLOOKUP(Resumo!A776,'IDH-M'!$A$1:$C$857,3,FALSE)&lt;=0.776,0.05,0.1)))</f>
        <v>0.01</v>
      </c>
      <c r="D776" s="21">
        <f t="shared" si="12"/>
        <v>0</v>
      </c>
    </row>
    <row r="777" spans="1:4" hidden="1" x14ac:dyDescent="0.25">
      <c r="A777" s="2" t="s">
        <v>783</v>
      </c>
      <c r="B777" s="1">
        <f>IF(VLOOKUP(A777,FPM!$A$5:$B$858,2,FALSE)&gt;VLOOKUP(A777,ICMS!$A$1:$B$854,2,FALSE),0.01,IF(VLOOKUP(A777,'Área Sudene Idene'!$A$1:$B$856,2,FALSE)="sudene/idene",0.05,IF(VLOOKUP(Resumo!A777,'IDH-M'!$A$1:$C$857,3,FALSE)&lt;=0.776,0.05,0.1)))</f>
        <v>0.01</v>
      </c>
      <c r="C777" s="21">
        <f>IF(VLOOKUP(A777,FPM!$A$5:$B$858,2,FALSE)/0.8&gt;VLOOKUP(A777,ICMS!$A$1:$B$854,2,FALSE),0.01,IF(VLOOKUP(A777,'Área Sudene Idene'!$A$1:$B$856,2,FALSE)="sudene/idene",0.05,IF(VLOOKUP(Resumo!A777,'IDH-M'!$A$1:$C$857,3,FALSE)&lt;=0.776,0.05,0.1)))</f>
        <v>0.01</v>
      </c>
      <c r="D777" s="21">
        <f t="shared" si="12"/>
        <v>0</v>
      </c>
    </row>
    <row r="778" spans="1:4" hidden="1" x14ac:dyDescent="0.25">
      <c r="A778" s="2" t="s">
        <v>784</v>
      </c>
      <c r="B778" s="1">
        <f>IF(VLOOKUP(A778,FPM!$A$5:$B$858,2,FALSE)&gt;VLOOKUP(A778,ICMS!$A$1:$B$854,2,FALSE),0.01,IF(VLOOKUP(A778,'Área Sudene Idene'!$A$1:$B$856,2,FALSE)="sudene/idene",0.05,IF(VLOOKUP(Resumo!A778,'IDH-M'!$A$1:$C$857,3,FALSE)&lt;=0.776,0.05,0.1)))</f>
        <v>0.01</v>
      </c>
      <c r="C778" s="21">
        <f>IF(VLOOKUP(A778,FPM!$A$5:$B$858,2,FALSE)/0.8&gt;VLOOKUP(A778,ICMS!$A$1:$B$854,2,FALSE),0.01,IF(VLOOKUP(A778,'Área Sudene Idene'!$A$1:$B$856,2,FALSE)="sudene/idene",0.05,IF(VLOOKUP(Resumo!A778,'IDH-M'!$A$1:$C$857,3,FALSE)&lt;=0.776,0.05,0.1)))</f>
        <v>0.01</v>
      </c>
      <c r="D778" s="21">
        <f t="shared" si="12"/>
        <v>0</v>
      </c>
    </row>
    <row r="779" spans="1:4" hidden="1" x14ac:dyDescent="0.25">
      <c r="A779" s="2" t="s">
        <v>785</v>
      </c>
      <c r="B779" s="1">
        <f>IF(VLOOKUP(A779,FPM!$A$5:$B$858,2,FALSE)&gt;VLOOKUP(A779,ICMS!$A$1:$B$854,2,FALSE),0.01,IF(VLOOKUP(A779,'Área Sudene Idene'!$A$1:$B$856,2,FALSE)="sudene/idene",0.05,IF(VLOOKUP(Resumo!A779,'IDH-M'!$A$1:$C$857,3,FALSE)&lt;=0.776,0.05,0.1)))</f>
        <v>0.01</v>
      </c>
      <c r="C779" s="21">
        <f>IF(VLOOKUP(A779,FPM!$A$5:$B$858,2,FALSE)/0.8&gt;VLOOKUP(A779,ICMS!$A$1:$B$854,2,FALSE),0.01,IF(VLOOKUP(A779,'Área Sudene Idene'!$A$1:$B$856,2,FALSE)="sudene/idene",0.05,IF(VLOOKUP(Resumo!A779,'IDH-M'!$A$1:$C$857,3,FALSE)&lt;=0.776,0.05,0.1)))</f>
        <v>0.01</v>
      </c>
      <c r="D779" s="21">
        <f t="shared" si="12"/>
        <v>0</v>
      </c>
    </row>
    <row r="780" spans="1:4" hidden="1" x14ac:dyDescent="0.25">
      <c r="A780" s="2" t="s">
        <v>786</v>
      </c>
      <c r="B780" s="1">
        <f>IF(VLOOKUP(A780,FPM!$A$5:$B$858,2,FALSE)&gt;VLOOKUP(A780,ICMS!$A$1:$B$854,2,FALSE),0.01,IF(VLOOKUP(A780,'Área Sudene Idene'!$A$1:$B$856,2,FALSE)="sudene/idene",0.05,IF(VLOOKUP(Resumo!A780,'IDH-M'!$A$1:$C$857,3,FALSE)&lt;=0.776,0.05,0.1)))</f>
        <v>0.01</v>
      </c>
      <c r="C780" s="21">
        <f>IF(VLOOKUP(A780,FPM!$A$5:$B$858,2,FALSE)/0.8&gt;VLOOKUP(A780,ICMS!$A$1:$B$854,2,FALSE),0.01,IF(VLOOKUP(A780,'Área Sudene Idene'!$A$1:$B$856,2,FALSE)="sudene/idene",0.05,IF(VLOOKUP(Resumo!A780,'IDH-M'!$A$1:$C$857,3,FALSE)&lt;=0.776,0.05,0.1)))</f>
        <v>0.01</v>
      </c>
      <c r="D780" s="21">
        <f t="shared" si="12"/>
        <v>0</v>
      </c>
    </row>
    <row r="781" spans="1:4" hidden="1" x14ac:dyDescent="0.25">
      <c r="A781" s="2" t="s">
        <v>787</v>
      </c>
      <c r="B781" s="1">
        <f>IF(VLOOKUP(A781,FPM!$A$5:$B$858,2,FALSE)&gt;VLOOKUP(A781,ICMS!$A$1:$B$854,2,FALSE),0.01,IF(VLOOKUP(A781,'Área Sudene Idene'!$A$1:$B$856,2,FALSE)="sudene/idene",0.05,IF(VLOOKUP(Resumo!A781,'IDH-M'!$A$1:$C$857,3,FALSE)&lt;=0.776,0.05,0.1)))</f>
        <v>0.01</v>
      </c>
      <c r="C781" s="21">
        <f>IF(VLOOKUP(A781,FPM!$A$5:$B$858,2,FALSE)/0.8&gt;VLOOKUP(A781,ICMS!$A$1:$B$854,2,FALSE),0.01,IF(VLOOKUP(A781,'Área Sudene Idene'!$A$1:$B$856,2,FALSE)="sudene/idene",0.05,IF(VLOOKUP(Resumo!A781,'IDH-M'!$A$1:$C$857,3,FALSE)&lt;=0.776,0.05,0.1)))</f>
        <v>0.01</v>
      </c>
      <c r="D781" s="21">
        <f t="shared" si="12"/>
        <v>0</v>
      </c>
    </row>
    <row r="782" spans="1:4" hidden="1" x14ac:dyDescent="0.25">
      <c r="A782" s="2" t="s">
        <v>788</v>
      </c>
      <c r="B782" s="1">
        <f>IF(VLOOKUP(A782,FPM!$A$5:$B$858,2,FALSE)&gt;VLOOKUP(A782,ICMS!$A$1:$B$854,2,FALSE),0.01,IF(VLOOKUP(A782,'Área Sudene Idene'!$A$1:$B$856,2,FALSE)="sudene/idene",0.05,IF(VLOOKUP(Resumo!A782,'IDH-M'!$A$1:$C$857,3,FALSE)&lt;=0.776,0.05,0.1)))</f>
        <v>0.01</v>
      </c>
      <c r="C782" s="21">
        <f>IF(VLOOKUP(A782,FPM!$A$5:$B$858,2,FALSE)/0.8&gt;VLOOKUP(A782,ICMS!$A$1:$B$854,2,FALSE),0.01,IF(VLOOKUP(A782,'Área Sudene Idene'!$A$1:$B$856,2,FALSE)="sudene/idene",0.05,IF(VLOOKUP(Resumo!A782,'IDH-M'!$A$1:$C$857,3,FALSE)&lt;=0.776,0.05,0.1)))</f>
        <v>0.01</v>
      </c>
      <c r="D782" s="21">
        <f t="shared" si="12"/>
        <v>0</v>
      </c>
    </row>
    <row r="783" spans="1:4" hidden="1" x14ac:dyDescent="0.25">
      <c r="A783" s="2" t="s">
        <v>789</v>
      </c>
      <c r="B783" s="1">
        <f>IF(VLOOKUP(A783,FPM!$A$5:$B$858,2,FALSE)&gt;VLOOKUP(A783,ICMS!$A$1:$B$854,2,FALSE),0.01,IF(VLOOKUP(A783,'Área Sudene Idene'!$A$1:$B$856,2,FALSE)="sudene/idene",0.05,IF(VLOOKUP(Resumo!A783,'IDH-M'!$A$1:$C$857,3,FALSE)&lt;=0.776,0.05,0.1)))</f>
        <v>0.01</v>
      </c>
      <c r="C783" s="21">
        <f>IF(VLOOKUP(A783,FPM!$A$5:$B$858,2,FALSE)/0.8&gt;VLOOKUP(A783,ICMS!$A$1:$B$854,2,FALSE),0.01,IF(VLOOKUP(A783,'Área Sudene Idene'!$A$1:$B$856,2,FALSE)="sudene/idene",0.05,IF(VLOOKUP(Resumo!A783,'IDH-M'!$A$1:$C$857,3,FALSE)&lt;=0.776,0.05,0.1)))</f>
        <v>0.01</v>
      </c>
      <c r="D783" s="21">
        <f t="shared" si="12"/>
        <v>0</v>
      </c>
    </row>
    <row r="784" spans="1:4" hidden="1" x14ac:dyDescent="0.25">
      <c r="A784" s="2" t="s">
        <v>790</v>
      </c>
      <c r="B784" s="1">
        <f>IF(VLOOKUP(A784,FPM!$A$5:$B$858,2,FALSE)&gt;VLOOKUP(A784,ICMS!$A$1:$B$854,2,FALSE),0.01,IF(VLOOKUP(A784,'Área Sudene Idene'!$A$1:$B$856,2,FALSE)="sudene/idene",0.05,IF(VLOOKUP(Resumo!A784,'IDH-M'!$A$1:$C$857,3,FALSE)&lt;=0.776,0.05,0.1)))</f>
        <v>0.01</v>
      </c>
      <c r="C784" s="21">
        <f>IF(VLOOKUP(A784,FPM!$A$5:$B$858,2,FALSE)/0.8&gt;VLOOKUP(A784,ICMS!$A$1:$B$854,2,FALSE),0.01,IF(VLOOKUP(A784,'Área Sudene Idene'!$A$1:$B$856,2,FALSE)="sudene/idene",0.05,IF(VLOOKUP(Resumo!A784,'IDH-M'!$A$1:$C$857,3,FALSE)&lt;=0.776,0.05,0.1)))</f>
        <v>0.01</v>
      </c>
      <c r="D784" s="21">
        <f t="shared" si="12"/>
        <v>0</v>
      </c>
    </row>
    <row r="785" spans="1:4" hidden="1" x14ac:dyDescent="0.25">
      <c r="A785" s="2" t="s">
        <v>791</v>
      </c>
      <c r="B785" s="1">
        <f>IF(VLOOKUP(A785,FPM!$A$5:$B$858,2,FALSE)&gt;VLOOKUP(A785,ICMS!$A$1:$B$854,2,FALSE),0.01,IF(VLOOKUP(A785,'Área Sudene Idene'!$A$1:$B$856,2,FALSE)="sudene/idene",0.05,IF(VLOOKUP(Resumo!A785,'IDH-M'!$A$1:$C$857,3,FALSE)&lt;=0.776,0.05,0.1)))</f>
        <v>0.05</v>
      </c>
      <c r="C785" s="21">
        <f>IF(VLOOKUP(A785,FPM!$A$5:$B$858,2,FALSE)/0.8&gt;VLOOKUP(A785,ICMS!$A$1:$B$854,2,FALSE),0.01,IF(VLOOKUP(A785,'Área Sudene Idene'!$A$1:$B$856,2,FALSE)="sudene/idene",0.05,IF(VLOOKUP(Resumo!A785,'IDH-M'!$A$1:$C$857,3,FALSE)&lt;=0.776,0.05,0.1)))</f>
        <v>0.01</v>
      </c>
      <c r="D785" s="21">
        <f t="shared" si="12"/>
        <v>0.04</v>
      </c>
    </row>
    <row r="786" spans="1:4" hidden="1" x14ac:dyDescent="0.25">
      <c r="A786" s="2" t="s">
        <v>792</v>
      </c>
      <c r="B786" s="1">
        <f>IF(VLOOKUP(A786,FPM!$A$5:$B$858,2,FALSE)&gt;VLOOKUP(A786,ICMS!$A$1:$B$854,2,FALSE),0.01,IF(VLOOKUP(A786,'Área Sudene Idene'!$A$1:$B$856,2,FALSE)="sudene/idene",0.05,IF(VLOOKUP(Resumo!A786,'IDH-M'!$A$1:$C$857,3,FALSE)&lt;=0.776,0.05,0.1)))</f>
        <v>0.01</v>
      </c>
      <c r="C786" s="21">
        <f>IF(VLOOKUP(A786,FPM!$A$5:$B$858,2,FALSE)/0.8&gt;VLOOKUP(A786,ICMS!$A$1:$B$854,2,FALSE),0.01,IF(VLOOKUP(A786,'Área Sudene Idene'!$A$1:$B$856,2,FALSE)="sudene/idene",0.05,IF(VLOOKUP(Resumo!A786,'IDH-M'!$A$1:$C$857,3,FALSE)&lt;=0.776,0.05,0.1)))</f>
        <v>0.01</v>
      </c>
      <c r="D786" s="21">
        <f t="shared" si="12"/>
        <v>0</v>
      </c>
    </row>
    <row r="787" spans="1:4" hidden="1" x14ac:dyDescent="0.25">
      <c r="A787" s="2" t="s">
        <v>793</v>
      </c>
      <c r="B787" s="1">
        <f>IF(VLOOKUP(A787,FPM!$A$5:$B$858,2,FALSE)&gt;VLOOKUP(A787,ICMS!$A$1:$B$854,2,FALSE),0.01,IF(VLOOKUP(A787,'Área Sudene Idene'!$A$1:$B$856,2,FALSE)="sudene/idene",0.05,IF(VLOOKUP(Resumo!A787,'IDH-M'!$A$1:$C$857,3,FALSE)&lt;=0.776,0.05,0.1)))</f>
        <v>0.01</v>
      </c>
      <c r="C787" s="21">
        <f>IF(VLOOKUP(A787,FPM!$A$5:$B$858,2,FALSE)/0.8&gt;VLOOKUP(A787,ICMS!$A$1:$B$854,2,FALSE),0.01,IF(VLOOKUP(A787,'Área Sudene Idene'!$A$1:$B$856,2,FALSE)="sudene/idene",0.05,IF(VLOOKUP(Resumo!A787,'IDH-M'!$A$1:$C$857,3,FALSE)&lt;=0.776,0.05,0.1)))</f>
        <v>0.01</v>
      </c>
      <c r="D787" s="21">
        <f t="shared" si="12"/>
        <v>0</v>
      </c>
    </row>
    <row r="788" spans="1:4" hidden="1" x14ac:dyDescent="0.25">
      <c r="A788" s="2" t="s">
        <v>794</v>
      </c>
      <c r="B788" s="1">
        <f>IF(VLOOKUP(A788,FPM!$A$5:$B$858,2,FALSE)&gt;VLOOKUP(A788,ICMS!$A$1:$B$854,2,FALSE),0.01,IF(VLOOKUP(A788,'Área Sudene Idene'!$A$1:$B$856,2,FALSE)="sudene/idene",0.05,IF(VLOOKUP(Resumo!A788,'IDH-M'!$A$1:$C$857,3,FALSE)&lt;=0.776,0.05,0.1)))</f>
        <v>0.01</v>
      </c>
      <c r="C788" s="21">
        <f>IF(VLOOKUP(A788,FPM!$A$5:$B$858,2,FALSE)/0.8&gt;VLOOKUP(A788,ICMS!$A$1:$B$854,2,FALSE),0.01,IF(VLOOKUP(A788,'Área Sudene Idene'!$A$1:$B$856,2,FALSE)="sudene/idene",0.05,IF(VLOOKUP(Resumo!A788,'IDH-M'!$A$1:$C$857,3,FALSE)&lt;=0.776,0.05,0.1)))</f>
        <v>0.01</v>
      </c>
      <c r="D788" s="21">
        <f t="shared" si="12"/>
        <v>0</v>
      </c>
    </row>
    <row r="789" spans="1:4" hidden="1" x14ac:dyDescent="0.25">
      <c r="A789" s="2" t="s">
        <v>795</v>
      </c>
      <c r="B789" s="1">
        <f>IF(VLOOKUP(A789,FPM!$A$5:$B$858,2,FALSE)&gt;VLOOKUP(A789,ICMS!$A$1:$B$854,2,FALSE),0.01,IF(VLOOKUP(A789,'Área Sudene Idene'!$A$1:$B$856,2,FALSE)="sudene/idene",0.05,IF(VLOOKUP(Resumo!A789,'IDH-M'!$A$1:$C$857,3,FALSE)&lt;=0.776,0.05,0.1)))</f>
        <v>0.01</v>
      </c>
      <c r="C789" s="21">
        <f>IF(VLOOKUP(A789,FPM!$A$5:$B$858,2,FALSE)/0.8&gt;VLOOKUP(A789,ICMS!$A$1:$B$854,2,FALSE),0.01,IF(VLOOKUP(A789,'Área Sudene Idene'!$A$1:$B$856,2,FALSE)="sudene/idene",0.05,IF(VLOOKUP(Resumo!A789,'IDH-M'!$A$1:$C$857,3,FALSE)&lt;=0.776,0.05,0.1)))</f>
        <v>0.01</v>
      </c>
      <c r="D789" s="21">
        <f t="shared" si="12"/>
        <v>0</v>
      </c>
    </row>
    <row r="790" spans="1:4" hidden="1" x14ac:dyDescent="0.25">
      <c r="A790" s="2" t="s">
        <v>796</v>
      </c>
      <c r="B790" s="1">
        <f>IF(VLOOKUP(A790,FPM!$A$5:$B$858,2,FALSE)&gt;VLOOKUP(A790,ICMS!$A$1:$B$854,2,FALSE),0.01,IF(VLOOKUP(A790,'Área Sudene Idene'!$A$1:$B$856,2,FALSE)="sudene/idene",0.05,IF(VLOOKUP(Resumo!A790,'IDH-M'!$A$1:$C$857,3,FALSE)&lt;=0.776,0.05,0.1)))</f>
        <v>0.01</v>
      </c>
      <c r="C790" s="21">
        <f>IF(VLOOKUP(A790,FPM!$A$5:$B$858,2,FALSE)/0.8&gt;VLOOKUP(A790,ICMS!$A$1:$B$854,2,FALSE),0.01,IF(VLOOKUP(A790,'Área Sudene Idene'!$A$1:$B$856,2,FALSE)="sudene/idene",0.05,IF(VLOOKUP(Resumo!A790,'IDH-M'!$A$1:$C$857,3,FALSE)&lt;=0.776,0.05,0.1)))</f>
        <v>0.01</v>
      </c>
      <c r="D790" s="21">
        <f t="shared" si="12"/>
        <v>0</v>
      </c>
    </row>
    <row r="791" spans="1:4" hidden="1" x14ac:dyDescent="0.25">
      <c r="A791" s="2" t="s">
        <v>797</v>
      </c>
      <c r="B791" s="1">
        <f>IF(VLOOKUP(A791,FPM!$A$5:$B$858,2,FALSE)&gt;VLOOKUP(A791,ICMS!$A$1:$B$854,2,FALSE),0.01,IF(VLOOKUP(A791,'Área Sudene Idene'!$A$1:$B$856,2,FALSE)="sudene/idene",0.05,IF(VLOOKUP(Resumo!A791,'IDH-M'!$A$1:$C$857,3,FALSE)&lt;=0.776,0.05,0.1)))</f>
        <v>0.05</v>
      </c>
      <c r="C791" s="21">
        <f>IF(VLOOKUP(A791,FPM!$A$5:$B$858,2,FALSE)/0.8&gt;VLOOKUP(A791,ICMS!$A$1:$B$854,2,FALSE),0.01,IF(VLOOKUP(A791,'Área Sudene Idene'!$A$1:$B$856,2,FALSE)="sudene/idene",0.05,IF(VLOOKUP(Resumo!A791,'IDH-M'!$A$1:$C$857,3,FALSE)&lt;=0.776,0.05,0.1)))</f>
        <v>0.05</v>
      </c>
      <c r="D791" s="21">
        <f t="shared" si="12"/>
        <v>0</v>
      </c>
    </row>
    <row r="792" spans="1:4" hidden="1" x14ac:dyDescent="0.25">
      <c r="A792" s="2" t="s">
        <v>798</v>
      </c>
      <c r="B792" s="1">
        <f>IF(VLOOKUP(A792,FPM!$A$5:$B$858,2,FALSE)&gt;VLOOKUP(A792,ICMS!$A$1:$B$854,2,FALSE),0.01,IF(VLOOKUP(A792,'Área Sudene Idene'!$A$1:$B$856,2,FALSE)="sudene/idene",0.05,IF(VLOOKUP(Resumo!A792,'IDH-M'!$A$1:$C$857,3,FALSE)&lt;=0.776,0.05,0.1)))</f>
        <v>0.01</v>
      </c>
      <c r="C792" s="21">
        <f>IF(VLOOKUP(A792,FPM!$A$5:$B$858,2,FALSE)/0.8&gt;VLOOKUP(A792,ICMS!$A$1:$B$854,2,FALSE),0.01,IF(VLOOKUP(A792,'Área Sudene Idene'!$A$1:$B$856,2,FALSE)="sudene/idene",0.05,IF(VLOOKUP(Resumo!A792,'IDH-M'!$A$1:$C$857,3,FALSE)&lt;=0.776,0.05,0.1)))</f>
        <v>0.01</v>
      </c>
      <c r="D792" s="21">
        <f t="shared" si="12"/>
        <v>0</v>
      </c>
    </row>
    <row r="793" spans="1:4" hidden="1" x14ac:dyDescent="0.25">
      <c r="A793" s="2" t="s">
        <v>799</v>
      </c>
      <c r="B793" s="1">
        <f>IF(VLOOKUP(A793,FPM!$A$5:$B$858,2,FALSE)&gt;VLOOKUP(A793,ICMS!$A$1:$B$854,2,FALSE),0.01,IF(VLOOKUP(A793,'Área Sudene Idene'!$A$1:$B$856,2,FALSE)="sudene/idene",0.05,IF(VLOOKUP(Resumo!A793,'IDH-M'!$A$1:$C$857,3,FALSE)&lt;=0.776,0.05,0.1)))</f>
        <v>0.01</v>
      </c>
      <c r="C793" s="21">
        <f>IF(VLOOKUP(A793,FPM!$A$5:$B$858,2,FALSE)/0.8&gt;VLOOKUP(A793,ICMS!$A$1:$B$854,2,FALSE),0.01,IF(VLOOKUP(A793,'Área Sudene Idene'!$A$1:$B$856,2,FALSE)="sudene/idene",0.05,IF(VLOOKUP(Resumo!A793,'IDH-M'!$A$1:$C$857,3,FALSE)&lt;=0.776,0.05,0.1)))</f>
        <v>0.01</v>
      </c>
      <c r="D793" s="21">
        <f t="shared" si="12"/>
        <v>0</v>
      </c>
    </row>
    <row r="794" spans="1:4" hidden="1" x14ac:dyDescent="0.25">
      <c r="A794" s="2" t="s">
        <v>800</v>
      </c>
      <c r="B794" s="1">
        <f>IF(VLOOKUP(A794,FPM!$A$5:$B$858,2,FALSE)&gt;VLOOKUP(A794,ICMS!$A$1:$B$854,2,FALSE),0.01,IF(VLOOKUP(A794,'Área Sudene Idene'!$A$1:$B$856,2,FALSE)="sudene/idene",0.05,IF(VLOOKUP(Resumo!A794,'IDH-M'!$A$1:$C$857,3,FALSE)&lt;=0.776,0.05,0.1)))</f>
        <v>0.01</v>
      </c>
      <c r="C794" s="21">
        <f>IF(VLOOKUP(A794,FPM!$A$5:$B$858,2,FALSE)/0.8&gt;VLOOKUP(A794,ICMS!$A$1:$B$854,2,FALSE),0.01,IF(VLOOKUP(A794,'Área Sudene Idene'!$A$1:$B$856,2,FALSE)="sudene/idene",0.05,IF(VLOOKUP(Resumo!A794,'IDH-M'!$A$1:$C$857,3,FALSE)&lt;=0.776,0.05,0.1)))</f>
        <v>0.01</v>
      </c>
      <c r="D794" s="21">
        <f t="shared" si="12"/>
        <v>0</v>
      </c>
    </row>
    <row r="795" spans="1:4" hidden="1" x14ac:dyDescent="0.25">
      <c r="A795" s="2" t="s">
        <v>801</v>
      </c>
      <c r="B795" s="1">
        <f>IF(VLOOKUP(A795,FPM!$A$5:$B$858,2,FALSE)&gt;VLOOKUP(A795,ICMS!$A$1:$B$854,2,FALSE),0.01,IF(VLOOKUP(A795,'Área Sudene Idene'!$A$1:$B$856,2,FALSE)="sudene/idene",0.05,IF(VLOOKUP(Resumo!A795,'IDH-M'!$A$1:$C$857,3,FALSE)&lt;=0.776,0.05,0.1)))</f>
        <v>0.01</v>
      </c>
      <c r="C795" s="21">
        <f>IF(VLOOKUP(A795,FPM!$A$5:$B$858,2,FALSE)/0.8&gt;VLOOKUP(A795,ICMS!$A$1:$B$854,2,FALSE),0.01,IF(VLOOKUP(A795,'Área Sudene Idene'!$A$1:$B$856,2,FALSE)="sudene/idene",0.05,IF(VLOOKUP(Resumo!A795,'IDH-M'!$A$1:$C$857,3,FALSE)&lt;=0.776,0.05,0.1)))</f>
        <v>0.01</v>
      </c>
      <c r="D795" s="21">
        <f t="shared" si="12"/>
        <v>0</v>
      </c>
    </row>
    <row r="796" spans="1:4" hidden="1" x14ac:dyDescent="0.25">
      <c r="A796" s="2" t="s">
        <v>802</v>
      </c>
      <c r="B796" s="1">
        <f>IF(VLOOKUP(A796,FPM!$A$5:$B$858,2,FALSE)&gt;VLOOKUP(A796,ICMS!$A$1:$B$854,2,FALSE),0.01,IF(VLOOKUP(A796,'Área Sudene Idene'!$A$1:$B$856,2,FALSE)="sudene/idene",0.05,IF(VLOOKUP(Resumo!A796,'IDH-M'!$A$1:$C$857,3,FALSE)&lt;=0.776,0.05,0.1)))</f>
        <v>0.01</v>
      </c>
      <c r="C796" s="21">
        <f>IF(VLOOKUP(A796,FPM!$A$5:$B$858,2,FALSE)/0.8&gt;VLOOKUP(A796,ICMS!$A$1:$B$854,2,FALSE),0.01,IF(VLOOKUP(A796,'Área Sudene Idene'!$A$1:$B$856,2,FALSE)="sudene/idene",0.05,IF(VLOOKUP(Resumo!A796,'IDH-M'!$A$1:$C$857,3,FALSE)&lt;=0.776,0.05,0.1)))</f>
        <v>0.01</v>
      </c>
      <c r="D796" s="21">
        <f t="shared" si="12"/>
        <v>0</v>
      </c>
    </row>
    <row r="797" spans="1:4" hidden="1" x14ac:dyDescent="0.25">
      <c r="A797" s="2" t="s">
        <v>803</v>
      </c>
      <c r="B797" s="1">
        <f>IF(VLOOKUP(A797,FPM!$A$5:$B$858,2,FALSE)&gt;VLOOKUP(A797,ICMS!$A$1:$B$854,2,FALSE),0.01,IF(VLOOKUP(A797,'Área Sudene Idene'!$A$1:$B$856,2,FALSE)="sudene/idene",0.05,IF(VLOOKUP(Resumo!A797,'IDH-M'!$A$1:$C$857,3,FALSE)&lt;=0.776,0.05,0.1)))</f>
        <v>0.01</v>
      </c>
      <c r="C797" s="21">
        <f>IF(VLOOKUP(A797,FPM!$A$5:$B$858,2,FALSE)/0.8&gt;VLOOKUP(A797,ICMS!$A$1:$B$854,2,FALSE),0.01,IF(VLOOKUP(A797,'Área Sudene Idene'!$A$1:$B$856,2,FALSE)="sudene/idene",0.05,IF(VLOOKUP(Resumo!A797,'IDH-M'!$A$1:$C$857,3,FALSE)&lt;=0.776,0.05,0.1)))</f>
        <v>0.01</v>
      </c>
      <c r="D797" s="21">
        <f t="shared" si="12"/>
        <v>0</v>
      </c>
    </row>
    <row r="798" spans="1:4" hidden="1" x14ac:dyDescent="0.25">
      <c r="A798" s="2" t="s">
        <v>804</v>
      </c>
      <c r="B798" s="1">
        <f>IF(VLOOKUP(A798,FPM!$A$5:$B$858,2,FALSE)&gt;VLOOKUP(A798,ICMS!$A$1:$B$854,2,FALSE),0.01,IF(VLOOKUP(A798,'Área Sudene Idene'!$A$1:$B$856,2,FALSE)="sudene/idene",0.05,IF(VLOOKUP(Resumo!A798,'IDH-M'!$A$1:$C$857,3,FALSE)&lt;=0.776,0.05,0.1)))</f>
        <v>0.01</v>
      </c>
      <c r="C798" s="21">
        <f>IF(VLOOKUP(A798,FPM!$A$5:$B$858,2,FALSE)/0.8&gt;VLOOKUP(A798,ICMS!$A$1:$B$854,2,FALSE),0.01,IF(VLOOKUP(A798,'Área Sudene Idene'!$A$1:$B$856,2,FALSE)="sudene/idene",0.05,IF(VLOOKUP(Resumo!A798,'IDH-M'!$A$1:$C$857,3,FALSE)&lt;=0.776,0.05,0.1)))</f>
        <v>0.01</v>
      </c>
      <c r="D798" s="21">
        <f t="shared" si="12"/>
        <v>0</v>
      </c>
    </row>
    <row r="799" spans="1:4" hidden="1" x14ac:dyDescent="0.25">
      <c r="A799" s="2" t="s">
        <v>805</v>
      </c>
      <c r="B799" s="1">
        <f>IF(VLOOKUP(A799,FPM!$A$5:$B$858,2,FALSE)&gt;VLOOKUP(A799,ICMS!$A$1:$B$854,2,FALSE),0.01,IF(VLOOKUP(A799,'Área Sudene Idene'!$A$1:$B$856,2,FALSE)="sudene/idene",0.05,IF(VLOOKUP(Resumo!A799,'IDH-M'!$A$1:$C$857,3,FALSE)&lt;=0.776,0.05,0.1)))</f>
        <v>0.01</v>
      </c>
      <c r="C799" s="21">
        <f>IF(VLOOKUP(A799,FPM!$A$5:$B$858,2,FALSE)/0.8&gt;VLOOKUP(A799,ICMS!$A$1:$B$854,2,FALSE),0.01,IF(VLOOKUP(A799,'Área Sudene Idene'!$A$1:$B$856,2,FALSE)="sudene/idene",0.05,IF(VLOOKUP(Resumo!A799,'IDH-M'!$A$1:$C$857,3,FALSE)&lt;=0.776,0.05,0.1)))</f>
        <v>0.01</v>
      </c>
      <c r="D799" s="21">
        <f t="shared" si="12"/>
        <v>0</v>
      </c>
    </row>
    <row r="800" spans="1:4" hidden="1" x14ac:dyDescent="0.25">
      <c r="A800" s="2" t="s">
        <v>806</v>
      </c>
      <c r="B800" s="1">
        <f>IF(VLOOKUP(A800,FPM!$A$5:$B$858,2,FALSE)&gt;VLOOKUP(A800,ICMS!$A$1:$B$854,2,FALSE),0.01,IF(VLOOKUP(A800,'Área Sudene Idene'!$A$1:$B$856,2,FALSE)="sudene/idene",0.05,IF(VLOOKUP(Resumo!A800,'IDH-M'!$A$1:$C$857,3,FALSE)&lt;=0.776,0.05,0.1)))</f>
        <v>0.01</v>
      </c>
      <c r="C800" s="21">
        <f>IF(VLOOKUP(A800,FPM!$A$5:$B$858,2,FALSE)/0.8&gt;VLOOKUP(A800,ICMS!$A$1:$B$854,2,FALSE),0.01,IF(VLOOKUP(A800,'Área Sudene Idene'!$A$1:$B$856,2,FALSE)="sudene/idene",0.05,IF(VLOOKUP(Resumo!A800,'IDH-M'!$A$1:$C$857,3,FALSE)&lt;=0.776,0.05,0.1)))</f>
        <v>0.01</v>
      </c>
      <c r="D800" s="21">
        <f t="shared" si="12"/>
        <v>0</v>
      </c>
    </row>
    <row r="801" spans="1:4" hidden="1" x14ac:dyDescent="0.25">
      <c r="A801" s="2" t="s">
        <v>807</v>
      </c>
      <c r="B801" s="1">
        <f>IF(VLOOKUP(A801,FPM!$A$5:$B$858,2,FALSE)&gt;VLOOKUP(A801,ICMS!$A$1:$B$854,2,FALSE),0.01,IF(VLOOKUP(A801,'Área Sudene Idene'!$A$1:$B$856,2,FALSE)="sudene/idene",0.05,IF(VLOOKUP(Resumo!A801,'IDH-M'!$A$1:$C$857,3,FALSE)&lt;=0.776,0.05,0.1)))</f>
        <v>0.01</v>
      </c>
      <c r="C801" s="21">
        <f>IF(VLOOKUP(A801,FPM!$A$5:$B$858,2,FALSE)/0.8&gt;VLOOKUP(A801,ICMS!$A$1:$B$854,2,FALSE),0.01,IF(VLOOKUP(A801,'Área Sudene Idene'!$A$1:$B$856,2,FALSE)="sudene/idene",0.05,IF(VLOOKUP(Resumo!A801,'IDH-M'!$A$1:$C$857,3,FALSE)&lt;=0.776,0.05,0.1)))</f>
        <v>0.01</v>
      </c>
      <c r="D801" s="21">
        <f t="shared" si="12"/>
        <v>0</v>
      </c>
    </row>
    <row r="802" spans="1:4" hidden="1" x14ac:dyDescent="0.25">
      <c r="A802" s="2" t="s">
        <v>808</v>
      </c>
      <c r="B802" s="1">
        <f>IF(VLOOKUP(A802,FPM!$A$5:$B$858,2,FALSE)&gt;VLOOKUP(A802,ICMS!$A$1:$B$854,2,FALSE),0.01,IF(VLOOKUP(A802,'Área Sudene Idene'!$A$1:$B$856,2,FALSE)="sudene/idene",0.05,IF(VLOOKUP(Resumo!A802,'IDH-M'!$A$1:$C$857,3,FALSE)&lt;=0.776,0.05,0.1)))</f>
        <v>0.05</v>
      </c>
      <c r="C802" s="21">
        <f>IF(VLOOKUP(A802,FPM!$A$5:$B$858,2,FALSE)/0.8&gt;VLOOKUP(A802,ICMS!$A$1:$B$854,2,FALSE),0.01,IF(VLOOKUP(A802,'Área Sudene Idene'!$A$1:$B$856,2,FALSE)="sudene/idene",0.05,IF(VLOOKUP(Resumo!A802,'IDH-M'!$A$1:$C$857,3,FALSE)&lt;=0.776,0.05,0.1)))</f>
        <v>0.05</v>
      </c>
      <c r="D802" s="21">
        <f t="shared" si="12"/>
        <v>0</v>
      </c>
    </row>
    <row r="803" spans="1:4" hidden="1" x14ac:dyDescent="0.25">
      <c r="A803" s="2" t="s">
        <v>809</v>
      </c>
      <c r="B803" s="1">
        <f>IF(VLOOKUP(A803,FPM!$A$5:$B$858,2,FALSE)&gt;VLOOKUP(A803,ICMS!$A$1:$B$854,2,FALSE),0.01,IF(VLOOKUP(A803,'Área Sudene Idene'!$A$1:$B$856,2,FALSE)="sudene/idene",0.05,IF(VLOOKUP(Resumo!A803,'IDH-M'!$A$1:$C$857,3,FALSE)&lt;=0.776,0.05,0.1)))</f>
        <v>0.01</v>
      </c>
      <c r="C803" s="21">
        <f>IF(VLOOKUP(A803,FPM!$A$5:$B$858,2,FALSE)/0.8&gt;VLOOKUP(A803,ICMS!$A$1:$B$854,2,FALSE),0.01,IF(VLOOKUP(A803,'Área Sudene Idene'!$A$1:$B$856,2,FALSE)="sudene/idene",0.05,IF(VLOOKUP(Resumo!A803,'IDH-M'!$A$1:$C$857,3,FALSE)&lt;=0.776,0.05,0.1)))</f>
        <v>0.01</v>
      </c>
      <c r="D803" s="21">
        <f t="shared" si="12"/>
        <v>0</v>
      </c>
    </row>
    <row r="804" spans="1:4" hidden="1" x14ac:dyDescent="0.25">
      <c r="A804" s="2" t="s">
        <v>810</v>
      </c>
      <c r="B804" s="1">
        <f>IF(VLOOKUP(A804,FPM!$A$5:$B$858,2,FALSE)&gt;VLOOKUP(A804,ICMS!$A$1:$B$854,2,FALSE),0.01,IF(VLOOKUP(A804,'Área Sudene Idene'!$A$1:$B$856,2,FALSE)="sudene/idene",0.05,IF(VLOOKUP(Resumo!A804,'IDH-M'!$A$1:$C$857,3,FALSE)&lt;=0.776,0.05,0.1)))</f>
        <v>0.01</v>
      </c>
      <c r="C804" s="21">
        <f>IF(VLOOKUP(A804,FPM!$A$5:$B$858,2,FALSE)/0.8&gt;VLOOKUP(A804,ICMS!$A$1:$B$854,2,FALSE),0.01,IF(VLOOKUP(A804,'Área Sudene Idene'!$A$1:$B$856,2,FALSE)="sudene/idene",0.05,IF(VLOOKUP(Resumo!A804,'IDH-M'!$A$1:$C$857,3,FALSE)&lt;=0.776,0.05,0.1)))</f>
        <v>0.01</v>
      </c>
      <c r="D804" s="21">
        <f t="shared" si="12"/>
        <v>0</v>
      </c>
    </row>
    <row r="805" spans="1:4" hidden="1" x14ac:dyDescent="0.25">
      <c r="A805" s="2" t="s">
        <v>811</v>
      </c>
      <c r="B805" s="1">
        <f>IF(VLOOKUP(A805,FPM!$A$5:$B$858,2,FALSE)&gt;VLOOKUP(A805,ICMS!$A$1:$B$854,2,FALSE),0.01,IF(VLOOKUP(A805,'Área Sudene Idene'!$A$1:$B$856,2,FALSE)="sudene/idene",0.05,IF(VLOOKUP(Resumo!A805,'IDH-M'!$A$1:$C$857,3,FALSE)&lt;=0.776,0.05,0.1)))</f>
        <v>0.01</v>
      </c>
      <c r="C805" s="21">
        <f>IF(VLOOKUP(A805,FPM!$A$5:$B$858,2,FALSE)/0.8&gt;VLOOKUP(A805,ICMS!$A$1:$B$854,2,FALSE),0.01,IF(VLOOKUP(A805,'Área Sudene Idene'!$A$1:$B$856,2,FALSE)="sudene/idene",0.05,IF(VLOOKUP(Resumo!A805,'IDH-M'!$A$1:$C$857,3,FALSE)&lt;=0.776,0.05,0.1)))</f>
        <v>0.01</v>
      </c>
      <c r="D805" s="21">
        <f t="shared" si="12"/>
        <v>0</v>
      </c>
    </row>
    <row r="806" spans="1:4" hidden="1" x14ac:dyDescent="0.25">
      <c r="A806" s="2" t="s">
        <v>812</v>
      </c>
      <c r="B806" s="1">
        <f>IF(VLOOKUP(A806,FPM!$A$5:$B$858,2,FALSE)&gt;VLOOKUP(A806,ICMS!$A$1:$B$854,2,FALSE),0.01,IF(VLOOKUP(A806,'Área Sudene Idene'!$A$1:$B$856,2,FALSE)="sudene/idene",0.05,IF(VLOOKUP(Resumo!A806,'IDH-M'!$A$1:$C$857,3,FALSE)&lt;=0.776,0.05,0.1)))</f>
        <v>0.01</v>
      </c>
      <c r="C806" s="21">
        <f>IF(VLOOKUP(A806,FPM!$A$5:$B$858,2,FALSE)/0.8&gt;VLOOKUP(A806,ICMS!$A$1:$B$854,2,FALSE),0.01,IF(VLOOKUP(A806,'Área Sudene Idene'!$A$1:$B$856,2,FALSE)="sudene/idene",0.05,IF(VLOOKUP(Resumo!A806,'IDH-M'!$A$1:$C$857,3,FALSE)&lt;=0.776,0.05,0.1)))</f>
        <v>0.01</v>
      </c>
      <c r="D806" s="21">
        <f t="shared" si="12"/>
        <v>0</v>
      </c>
    </row>
    <row r="807" spans="1:4" hidden="1" x14ac:dyDescent="0.25">
      <c r="A807" s="2" t="s">
        <v>813</v>
      </c>
      <c r="B807" s="1">
        <f>IF(VLOOKUP(A807,FPM!$A$5:$B$858,2,FALSE)&gt;VLOOKUP(A807,ICMS!$A$1:$B$854,2,FALSE),0.01,IF(VLOOKUP(A807,'Área Sudene Idene'!$A$1:$B$856,2,FALSE)="sudene/idene",0.05,IF(VLOOKUP(Resumo!A807,'IDH-M'!$A$1:$C$857,3,FALSE)&lt;=0.776,0.05,0.1)))</f>
        <v>0.01</v>
      </c>
      <c r="C807" s="21">
        <f>IF(VLOOKUP(A807,FPM!$A$5:$B$858,2,FALSE)/0.8&gt;VLOOKUP(A807,ICMS!$A$1:$B$854,2,FALSE),0.01,IF(VLOOKUP(A807,'Área Sudene Idene'!$A$1:$B$856,2,FALSE)="sudene/idene",0.05,IF(VLOOKUP(Resumo!A807,'IDH-M'!$A$1:$C$857,3,FALSE)&lt;=0.776,0.05,0.1)))</f>
        <v>0.01</v>
      </c>
      <c r="D807" s="21">
        <f t="shared" si="12"/>
        <v>0</v>
      </c>
    </row>
    <row r="808" spans="1:4" hidden="1" x14ac:dyDescent="0.25">
      <c r="A808" s="2" t="s">
        <v>814</v>
      </c>
      <c r="B808" s="1">
        <f>IF(VLOOKUP(A808,FPM!$A$5:$B$858,2,FALSE)&gt;VLOOKUP(A808,ICMS!$A$1:$B$854,2,FALSE),0.01,IF(VLOOKUP(A808,'Área Sudene Idene'!$A$1:$B$856,2,FALSE)="sudene/idene",0.05,IF(VLOOKUP(Resumo!A808,'IDH-M'!$A$1:$C$857,3,FALSE)&lt;=0.776,0.05,0.1)))</f>
        <v>0.05</v>
      </c>
      <c r="C808" s="21">
        <f>IF(VLOOKUP(A808,FPM!$A$5:$B$858,2,FALSE)/0.8&gt;VLOOKUP(A808,ICMS!$A$1:$B$854,2,FALSE),0.01,IF(VLOOKUP(A808,'Área Sudene Idene'!$A$1:$B$856,2,FALSE)="sudene/idene",0.05,IF(VLOOKUP(Resumo!A808,'IDH-M'!$A$1:$C$857,3,FALSE)&lt;=0.776,0.05,0.1)))</f>
        <v>0.05</v>
      </c>
      <c r="D808" s="21">
        <f t="shared" si="12"/>
        <v>0</v>
      </c>
    </row>
    <row r="809" spans="1:4" hidden="1" x14ac:dyDescent="0.25">
      <c r="A809" s="2" t="s">
        <v>815</v>
      </c>
      <c r="B809" s="1">
        <f>IF(VLOOKUP(A809,FPM!$A$5:$B$858,2,FALSE)&gt;VLOOKUP(A809,ICMS!$A$1:$B$854,2,FALSE),0.01,IF(VLOOKUP(A809,'Área Sudene Idene'!$A$1:$B$856,2,FALSE)="sudene/idene",0.05,IF(VLOOKUP(Resumo!A809,'IDH-M'!$A$1:$C$857,3,FALSE)&lt;=0.776,0.05,0.1)))</f>
        <v>0.01</v>
      </c>
      <c r="C809" s="21">
        <f>IF(VLOOKUP(A809,FPM!$A$5:$B$858,2,FALSE)/0.8&gt;VLOOKUP(A809,ICMS!$A$1:$B$854,2,FALSE),0.01,IF(VLOOKUP(A809,'Área Sudene Idene'!$A$1:$B$856,2,FALSE)="sudene/idene",0.05,IF(VLOOKUP(Resumo!A809,'IDH-M'!$A$1:$C$857,3,FALSE)&lt;=0.776,0.05,0.1)))</f>
        <v>0.01</v>
      </c>
      <c r="D809" s="21">
        <f t="shared" si="12"/>
        <v>0</v>
      </c>
    </row>
    <row r="810" spans="1:4" hidden="1" x14ac:dyDescent="0.25">
      <c r="A810" s="2" t="s">
        <v>816</v>
      </c>
      <c r="B810" s="1">
        <f>IF(VLOOKUP(A810,FPM!$A$5:$B$858,2,FALSE)&gt;VLOOKUP(A810,ICMS!$A$1:$B$854,2,FALSE),0.01,IF(VLOOKUP(A810,'Área Sudene Idene'!$A$1:$B$856,2,FALSE)="sudene/idene",0.05,IF(VLOOKUP(Resumo!A810,'IDH-M'!$A$1:$C$857,3,FALSE)&lt;=0.776,0.05,0.1)))</f>
        <v>0.01</v>
      </c>
      <c r="C810" s="21">
        <f>IF(VLOOKUP(A810,FPM!$A$5:$B$858,2,FALSE)/0.8&gt;VLOOKUP(A810,ICMS!$A$1:$B$854,2,FALSE),0.01,IF(VLOOKUP(A810,'Área Sudene Idene'!$A$1:$B$856,2,FALSE)="sudene/idene",0.05,IF(VLOOKUP(Resumo!A810,'IDH-M'!$A$1:$C$857,3,FALSE)&lt;=0.776,0.05,0.1)))</f>
        <v>0.01</v>
      </c>
      <c r="D810" s="21">
        <f t="shared" si="12"/>
        <v>0</v>
      </c>
    </row>
    <row r="811" spans="1:4" hidden="1" x14ac:dyDescent="0.25">
      <c r="A811" s="2" t="s">
        <v>817</v>
      </c>
      <c r="B811" s="1">
        <f>IF(VLOOKUP(A811,FPM!$A$5:$B$858,2,FALSE)&gt;VLOOKUP(A811,ICMS!$A$1:$B$854,2,FALSE),0.01,IF(VLOOKUP(A811,'Área Sudene Idene'!$A$1:$B$856,2,FALSE)="sudene/idene",0.05,IF(VLOOKUP(Resumo!A811,'IDH-M'!$A$1:$C$857,3,FALSE)&lt;=0.776,0.05,0.1)))</f>
        <v>0.01</v>
      </c>
      <c r="C811" s="21">
        <f>IF(VLOOKUP(A811,FPM!$A$5:$B$858,2,FALSE)/0.8&gt;VLOOKUP(A811,ICMS!$A$1:$B$854,2,FALSE),0.01,IF(VLOOKUP(A811,'Área Sudene Idene'!$A$1:$B$856,2,FALSE)="sudene/idene",0.05,IF(VLOOKUP(Resumo!A811,'IDH-M'!$A$1:$C$857,3,FALSE)&lt;=0.776,0.05,0.1)))</f>
        <v>0.01</v>
      </c>
      <c r="D811" s="21">
        <f t="shared" si="12"/>
        <v>0</v>
      </c>
    </row>
    <row r="812" spans="1:4" hidden="1" x14ac:dyDescent="0.25">
      <c r="A812" s="2" t="s">
        <v>818</v>
      </c>
      <c r="B812" s="1">
        <f>IF(VLOOKUP(A812,FPM!$A$5:$B$858,2,FALSE)&gt;VLOOKUP(A812,ICMS!$A$1:$B$854,2,FALSE),0.01,IF(VLOOKUP(A812,'Área Sudene Idene'!$A$1:$B$856,2,FALSE)="sudene/idene",0.05,IF(VLOOKUP(Resumo!A812,'IDH-M'!$A$1:$C$857,3,FALSE)&lt;=0.776,0.05,0.1)))</f>
        <v>0.01</v>
      </c>
      <c r="C812" s="21">
        <f>IF(VLOOKUP(A812,FPM!$A$5:$B$858,2,FALSE)/0.8&gt;VLOOKUP(A812,ICMS!$A$1:$B$854,2,FALSE),0.01,IF(VLOOKUP(A812,'Área Sudene Idene'!$A$1:$B$856,2,FALSE)="sudene/idene",0.05,IF(VLOOKUP(Resumo!A812,'IDH-M'!$A$1:$C$857,3,FALSE)&lt;=0.776,0.05,0.1)))</f>
        <v>0.01</v>
      </c>
      <c r="D812" s="21">
        <f t="shared" si="12"/>
        <v>0</v>
      </c>
    </row>
    <row r="813" spans="1:4" hidden="1" x14ac:dyDescent="0.25">
      <c r="A813" s="2" t="s">
        <v>819</v>
      </c>
      <c r="B813" s="1">
        <f>IF(VLOOKUP(A813,FPM!$A$5:$B$858,2,FALSE)&gt;VLOOKUP(A813,ICMS!$A$1:$B$854,2,FALSE),0.01,IF(VLOOKUP(A813,'Área Sudene Idene'!$A$1:$B$856,2,FALSE)="sudene/idene",0.05,IF(VLOOKUP(Resumo!A813,'IDH-M'!$A$1:$C$857,3,FALSE)&lt;=0.776,0.05,0.1)))</f>
        <v>0.01</v>
      </c>
      <c r="C813" s="21">
        <f>IF(VLOOKUP(A813,FPM!$A$5:$B$858,2,FALSE)/0.8&gt;VLOOKUP(A813,ICMS!$A$1:$B$854,2,FALSE),0.01,IF(VLOOKUP(A813,'Área Sudene Idene'!$A$1:$B$856,2,FALSE)="sudene/idene",0.05,IF(VLOOKUP(Resumo!A813,'IDH-M'!$A$1:$C$857,3,FALSE)&lt;=0.776,0.05,0.1)))</f>
        <v>0.01</v>
      </c>
      <c r="D813" s="21">
        <f t="shared" si="12"/>
        <v>0</v>
      </c>
    </row>
    <row r="814" spans="1:4" hidden="1" x14ac:dyDescent="0.25">
      <c r="A814" s="2" t="s">
        <v>820</v>
      </c>
      <c r="B814" s="1">
        <f>IF(VLOOKUP(A814,FPM!$A$5:$B$858,2,FALSE)&gt;VLOOKUP(A814,ICMS!$A$1:$B$854,2,FALSE),0.01,IF(VLOOKUP(A814,'Área Sudene Idene'!$A$1:$B$856,2,FALSE)="sudene/idene",0.05,IF(VLOOKUP(Resumo!A814,'IDH-M'!$A$1:$C$857,3,FALSE)&lt;=0.776,0.05,0.1)))</f>
        <v>0.01</v>
      </c>
      <c r="C814" s="21">
        <f>IF(VLOOKUP(A814,FPM!$A$5:$B$858,2,FALSE)/0.8&gt;VLOOKUP(A814,ICMS!$A$1:$B$854,2,FALSE),0.01,IF(VLOOKUP(A814,'Área Sudene Idene'!$A$1:$B$856,2,FALSE)="sudene/idene",0.05,IF(VLOOKUP(Resumo!A814,'IDH-M'!$A$1:$C$857,3,FALSE)&lt;=0.776,0.05,0.1)))</f>
        <v>0.01</v>
      </c>
      <c r="D814" s="21">
        <f t="shared" si="12"/>
        <v>0</v>
      </c>
    </row>
    <row r="815" spans="1:4" hidden="1" x14ac:dyDescent="0.25">
      <c r="A815" s="2" t="s">
        <v>821</v>
      </c>
      <c r="B815" s="1">
        <f>IF(VLOOKUP(A815,FPM!$A$5:$B$858,2,FALSE)&gt;VLOOKUP(A815,ICMS!$A$1:$B$854,2,FALSE),0.01,IF(VLOOKUP(A815,'Área Sudene Idene'!$A$1:$B$856,2,FALSE)="sudene/idene",0.05,IF(VLOOKUP(Resumo!A815,'IDH-M'!$A$1:$C$857,3,FALSE)&lt;=0.776,0.05,0.1)))</f>
        <v>0.01</v>
      </c>
      <c r="C815" s="21">
        <f>IF(VLOOKUP(A815,FPM!$A$5:$B$858,2,FALSE)/0.8&gt;VLOOKUP(A815,ICMS!$A$1:$B$854,2,FALSE),0.01,IF(VLOOKUP(A815,'Área Sudene Idene'!$A$1:$B$856,2,FALSE)="sudene/idene",0.05,IF(VLOOKUP(Resumo!A815,'IDH-M'!$A$1:$C$857,3,FALSE)&lt;=0.776,0.05,0.1)))</f>
        <v>0.01</v>
      </c>
      <c r="D815" s="21">
        <f t="shared" si="12"/>
        <v>0</v>
      </c>
    </row>
    <row r="816" spans="1:4" hidden="1" x14ac:dyDescent="0.25">
      <c r="A816" s="2" t="s">
        <v>822</v>
      </c>
      <c r="B816" s="1">
        <f>IF(VLOOKUP(A816,FPM!$A$5:$B$858,2,FALSE)&gt;VLOOKUP(A816,ICMS!$A$1:$B$854,2,FALSE),0.01,IF(VLOOKUP(A816,'Área Sudene Idene'!$A$1:$B$856,2,FALSE)="sudene/idene",0.05,IF(VLOOKUP(Resumo!A816,'IDH-M'!$A$1:$C$857,3,FALSE)&lt;=0.776,0.05,0.1)))</f>
        <v>0.05</v>
      </c>
      <c r="C816" s="21">
        <f>IF(VLOOKUP(A816,FPM!$A$5:$B$858,2,FALSE)/0.8&gt;VLOOKUP(A816,ICMS!$A$1:$B$854,2,FALSE),0.01,IF(VLOOKUP(A816,'Área Sudene Idene'!$A$1:$B$856,2,FALSE)="sudene/idene",0.05,IF(VLOOKUP(Resumo!A816,'IDH-M'!$A$1:$C$857,3,FALSE)&lt;=0.776,0.05,0.1)))</f>
        <v>0.01</v>
      </c>
      <c r="D816" s="21">
        <f t="shared" si="12"/>
        <v>0.04</v>
      </c>
    </row>
    <row r="817" spans="1:4" x14ac:dyDescent="0.25">
      <c r="A817" s="2" t="s">
        <v>823</v>
      </c>
      <c r="B817" s="1">
        <f>IF(VLOOKUP(A817,FPM!$A$5:$B$858,2,FALSE)&gt;VLOOKUP(A817,ICMS!$A$1:$B$854,2,FALSE),0.01,IF(VLOOKUP(A817,'Área Sudene Idene'!$A$1:$B$856,2,FALSE)="sudene/idene",0.05,IF(VLOOKUP(Resumo!A817,'IDH-M'!$A$1:$C$857,3,FALSE)&lt;=0.776,0.05,0.1)))</f>
        <v>0.01</v>
      </c>
      <c r="C817" s="21">
        <f>IF(VLOOKUP(A817,FPM!$A$5:$B$858,2,FALSE)/0.8&gt;VLOOKUP(A817,ICMS!$A$1:$B$854,2,FALSE),0.01,IF(VLOOKUP(A817,'Área Sudene Idene'!$A$1:$B$856,2,FALSE)="sudene/idene",0.05,IF(VLOOKUP(Resumo!A817,'IDH-M'!$A$1:$C$857,3,FALSE)&lt;=0.776,0.05,0.1)))</f>
        <v>0.01</v>
      </c>
      <c r="D817" s="21">
        <f t="shared" si="12"/>
        <v>0</v>
      </c>
    </row>
    <row r="818" spans="1:4" hidden="1" x14ac:dyDescent="0.25">
      <c r="A818" s="2" t="s">
        <v>824</v>
      </c>
      <c r="B818" s="1">
        <f>IF(VLOOKUP(A818,FPM!$A$5:$B$858,2,FALSE)&gt;VLOOKUP(A818,ICMS!$A$1:$B$854,2,FALSE),0.01,IF(VLOOKUP(A818,'Área Sudene Idene'!$A$1:$B$856,2,FALSE)="sudene/idene",0.05,IF(VLOOKUP(Resumo!A818,'IDH-M'!$A$1:$C$857,3,FALSE)&lt;=0.776,0.05,0.1)))</f>
        <v>0.01</v>
      </c>
      <c r="C818" s="21">
        <f>IF(VLOOKUP(A818,FPM!$A$5:$B$858,2,FALSE)/0.8&gt;VLOOKUP(A818,ICMS!$A$1:$B$854,2,FALSE),0.01,IF(VLOOKUP(A818,'Área Sudene Idene'!$A$1:$B$856,2,FALSE)="sudene/idene",0.05,IF(VLOOKUP(Resumo!A818,'IDH-M'!$A$1:$C$857,3,FALSE)&lt;=0.776,0.05,0.1)))</f>
        <v>0.01</v>
      </c>
      <c r="D818" s="21">
        <f t="shared" si="12"/>
        <v>0</v>
      </c>
    </row>
    <row r="819" spans="1:4" hidden="1" x14ac:dyDescent="0.25">
      <c r="A819" s="2" t="s">
        <v>825</v>
      </c>
      <c r="B819" s="1">
        <f>IF(VLOOKUP(A819,FPM!$A$5:$B$858,2,FALSE)&gt;VLOOKUP(A819,ICMS!$A$1:$B$854,2,FALSE),0.01,IF(VLOOKUP(A819,'Área Sudene Idene'!$A$1:$B$856,2,FALSE)="sudene/idene",0.05,IF(VLOOKUP(Resumo!A819,'IDH-M'!$A$1:$C$857,3,FALSE)&lt;=0.776,0.05,0.1)))</f>
        <v>0.01</v>
      </c>
      <c r="C819" s="21">
        <f>IF(VLOOKUP(A819,FPM!$A$5:$B$858,2,FALSE)/0.8&gt;VLOOKUP(A819,ICMS!$A$1:$B$854,2,FALSE),0.01,IF(VLOOKUP(A819,'Área Sudene Idene'!$A$1:$B$856,2,FALSE)="sudene/idene",0.05,IF(VLOOKUP(Resumo!A819,'IDH-M'!$A$1:$C$857,3,FALSE)&lt;=0.776,0.05,0.1)))</f>
        <v>0.01</v>
      </c>
      <c r="D819" s="21">
        <f t="shared" si="12"/>
        <v>0</v>
      </c>
    </row>
    <row r="820" spans="1:4" hidden="1" x14ac:dyDescent="0.25">
      <c r="A820" s="2" t="s">
        <v>826</v>
      </c>
      <c r="B820" s="1">
        <f>IF(VLOOKUP(A820,FPM!$A$5:$B$858,2,FALSE)&gt;VLOOKUP(A820,ICMS!$A$1:$B$854,2,FALSE),0.01,IF(VLOOKUP(A820,'Área Sudene Idene'!$A$1:$B$856,2,FALSE)="sudene/idene",0.05,IF(VLOOKUP(Resumo!A820,'IDH-M'!$A$1:$C$857,3,FALSE)&lt;=0.776,0.05,0.1)))</f>
        <v>0.01</v>
      </c>
      <c r="C820" s="21">
        <f>IF(VLOOKUP(A820,FPM!$A$5:$B$858,2,FALSE)/0.8&gt;VLOOKUP(A820,ICMS!$A$1:$B$854,2,FALSE),0.01,IF(VLOOKUP(A820,'Área Sudene Idene'!$A$1:$B$856,2,FALSE)="sudene/idene",0.05,IF(VLOOKUP(Resumo!A820,'IDH-M'!$A$1:$C$857,3,FALSE)&lt;=0.776,0.05,0.1)))</f>
        <v>0.01</v>
      </c>
      <c r="D820" s="21">
        <f t="shared" si="12"/>
        <v>0</v>
      </c>
    </row>
    <row r="821" spans="1:4" hidden="1" x14ac:dyDescent="0.25">
      <c r="A821" s="2" t="s">
        <v>827</v>
      </c>
      <c r="B821" s="1">
        <f>IF(VLOOKUP(A821,FPM!$A$5:$B$858,2,FALSE)&gt;VLOOKUP(A821,ICMS!$A$1:$B$854,2,FALSE),0.01,IF(VLOOKUP(A821,'Área Sudene Idene'!$A$1:$B$856,2,FALSE)="sudene/idene",0.05,IF(VLOOKUP(Resumo!A821,'IDH-M'!$A$1:$C$857,3,FALSE)&lt;=0.776,0.05,0.1)))</f>
        <v>0.01</v>
      </c>
      <c r="C821" s="21">
        <f>IF(VLOOKUP(A821,FPM!$A$5:$B$858,2,FALSE)/0.8&gt;VLOOKUP(A821,ICMS!$A$1:$B$854,2,FALSE),0.01,IF(VLOOKUP(A821,'Área Sudene Idene'!$A$1:$B$856,2,FALSE)="sudene/idene",0.05,IF(VLOOKUP(Resumo!A821,'IDH-M'!$A$1:$C$857,3,FALSE)&lt;=0.776,0.05,0.1)))</f>
        <v>0.01</v>
      </c>
      <c r="D821" s="21">
        <f t="shared" si="12"/>
        <v>0</v>
      </c>
    </row>
    <row r="822" spans="1:4" hidden="1" x14ac:dyDescent="0.25">
      <c r="A822" s="2" t="s">
        <v>828</v>
      </c>
      <c r="B822" s="1">
        <f>IF(VLOOKUP(A822,FPM!$A$5:$B$858,2,FALSE)&gt;VLOOKUP(A822,ICMS!$A$1:$B$854,2,FALSE),0.01,IF(VLOOKUP(A822,'Área Sudene Idene'!$A$1:$B$856,2,FALSE)="sudene/idene",0.05,IF(VLOOKUP(Resumo!A822,'IDH-M'!$A$1:$C$857,3,FALSE)&lt;=0.776,0.05,0.1)))</f>
        <v>0.01</v>
      </c>
      <c r="C822" s="21">
        <f>IF(VLOOKUP(A822,FPM!$A$5:$B$858,2,FALSE)/0.8&gt;VLOOKUP(A822,ICMS!$A$1:$B$854,2,FALSE),0.01,IF(VLOOKUP(A822,'Área Sudene Idene'!$A$1:$B$856,2,FALSE)="sudene/idene",0.05,IF(VLOOKUP(Resumo!A822,'IDH-M'!$A$1:$C$857,3,FALSE)&lt;=0.776,0.05,0.1)))</f>
        <v>0.01</v>
      </c>
      <c r="D822" s="21">
        <f t="shared" si="12"/>
        <v>0</v>
      </c>
    </row>
    <row r="823" spans="1:4" hidden="1" x14ac:dyDescent="0.25">
      <c r="A823" s="2" t="s">
        <v>829</v>
      </c>
      <c r="B823" s="1">
        <f>IF(VLOOKUP(A823,FPM!$A$5:$B$858,2,FALSE)&gt;VLOOKUP(A823,ICMS!$A$1:$B$854,2,FALSE),0.01,IF(VLOOKUP(A823,'Área Sudene Idene'!$A$1:$B$856,2,FALSE)="sudene/idene",0.05,IF(VLOOKUP(Resumo!A823,'IDH-M'!$A$1:$C$857,3,FALSE)&lt;=0.776,0.05,0.1)))</f>
        <v>0.01</v>
      </c>
      <c r="C823" s="21">
        <f>IF(VLOOKUP(A823,FPM!$A$5:$B$858,2,FALSE)/0.8&gt;VLOOKUP(A823,ICMS!$A$1:$B$854,2,FALSE),0.01,IF(VLOOKUP(A823,'Área Sudene Idene'!$A$1:$B$856,2,FALSE)="sudene/idene",0.05,IF(VLOOKUP(Resumo!A823,'IDH-M'!$A$1:$C$857,3,FALSE)&lt;=0.776,0.05,0.1)))</f>
        <v>0.01</v>
      </c>
      <c r="D823" s="21">
        <f t="shared" si="12"/>
        <v>0</v>
      </c>
    </row>
    <row r="824" spans="1:4" hidden="1" x14ac:dyDescent="0.25">
      <c r="A824" s="2" t="s">
        <v>830</v>
      </c>
      <c r="B824" s="1">
        <f>IF(VLOOKUP(A824,FPM!$A$5:$B$858,2,FALSE)&gt;VLOOKUP(A824,ICMS!$A$1:$B$854,2,FALSE),0.01,IF(VLOOKUP(A824,'Área Sudene Idene'!$A$1:$B$856,2,FALSE)="sudene/idene",0.05,IF(VLOOKUP(Resumo!A824,'IDH-M'!$A$1:$C$857,3,FALSE)&lt;=0.776,0.05,0.1)))</f>
        <v>0.01</v>
      </c>
      <c r="C824" s="21">
        <f>IF(VLOOKUP(A824,FPM!$A$5:$B$858,2,FALSE)/0.8&gt;VLOOKUP(A824,ICMS!$A$1:$B$854,2,FALSE),0.01,IF(VLOOKUP(A824,'Área Sudene Idene'!$A$1:$B$856,2,FALSE)="sudene/idene",0.05,IF(VLOOKUP(Resumo!A824,'IDH-M'!$A$1:$C$857,3,FALSE)&lt;=0.776,0.05,0.1)))</f>
        <v>0.01</v>
      </c>
      <c r="D824" s="21">
        <f t="shared" si="12"/>
        <v>0</v>
      </c>
    </row>
    <row r="825" spans="1:4" hidden="1" x14ac:dyDescent="0.25">
      <c r="A825" s="2" t="s">
        <v>831</v>
      </c>
      <c r="B825" s="1">
        <f>IF(VLOOKUP(A825,FPM!$A$5:$B$858,2,FALSE)&gt;VLOOKUP(A825,ICMS!$A$1:$B$854,2,FALSE),0.01,IF(VLOOKUP(A825,'Área Sudene Idene'!$A$1:$B$856,2,FALSE)="sudene/idene",0.05,IF(VLOOKUP(Resumo!A825,'IDH-M'!$A$1:$C$857,3,FALSE)&lt;=0.776,0.05,0.1)))</f>
        <v>0.05</v>
      </c>
      <c r="C825" s="21">
        <f>IF(VLOOKUP(A825,FPM!$A$5:$B$858,2,FALSE)/0.8&gt;VLOOKUP(A825,ICMS!$A$1:$B$854,2,FALSE),0.01,IF(VLOOKUP(A825,'Área Sudene Idene'!$A$1:$B$856,2,FALSE)="sudene/idene",0.05,IF(VLOOKUP(Resumo!A825,'IDH-M'!$A$1:$C$857,3,FALSE)&lt;=0.776,0.05,0.1)))</f>
        <v>0.05</v>
      </c>
      <c r="D825" s="21">
        <f t="shared" si="12"/>
        <v>0</v>
      </c>
    </row>
    <row r="826" spans="1:4" hidden="1" x14ac:dyDescent="0.25">
      <c r="A826" s="2" t="s">
        <v>832</v>
      </c>
      <c r="B826" s="1">
        <f>IF(VLOOKUP(A826,FPM!$A$5:$B$858,2,FALSE)&gt;VLOOKUP(A826,ICMS!$A$1:$B$854,2,FALSE),0.01,IF(VLOOKUP(A826,'Área Sudene Idene'!$A$1:$B$856,2,FALSE)="sudene/idene",0.05,IF(VLOOKUP(Resumo!A826,'IDH-M'!$A$1:$C$857,3,FALSE)&lt;=0.776,0.05,0.1)))</f>
        <v>0.1</v>
      </c>
      <c r="C826" s="21">
        <f>IF(VLOOKUP(A826,FPM!$A$5:$B$858,2,FALSE)/0.8&gt;VLOOKUP(A826,ICMS!$A$1:$B$854,2,FALSE),0.01,IF(VLOOKUP(A826,'Área Sudene Idene'!$A$1:$B$856,2,FALSE)="sudene/idene",0.05,IF(VLOOKUP(Resumo!A826,'IDH-M'!$A$1:$C$857,3,FALSE)&lt;=0.776,0.05,0.1)))</f>
        <v>0.1</v>
      </c>
      <c r="D826" s="21">
        <f t="shared" si="12"/>
        <v>0</v>
      </c>
    </row>
    <row r="827" spans="1:4" hidden="1" x14ac:dyDescent="0.25">
      <c r="A827" s="2" t="s">
        <v>833</v>
      </c>
      <c r="B827" s="1">
        <f>IF(VLOOKUP(A827,FPM!$A$5:$B$858,2,FALSE)&gt;VLOOKUP(A827,ICMS!$A$1:$B$854,2,FALSE),0.01,IF(VLOOKUP(A827,'Área Sudene Idene'!$A$1:$B$856,2,FALSE)="sudene/idene",0.05,IF(VLOOKUP(Resumo!A827,'IDH-M'!$A$1:$C$857,3,FALSE)&lt;=0.776,0.05,0.1)))</f>
        <v>0.01</v>
      </c>
      <c r="C827" s="21">
        <f>IF(VLOOKUP(A827,FPM!$A$5:$B$858,2,FALSE)/0.8&gt;VLOOKUP(A827,ICMS!$A$1:$B$854,2,FALSE),0.01,IF(VLOOKUP(A827,'Área Sudene Idene'!$A$1:$B$856,2,FALSE)="sudene/idene",0.05,IF(VLOOKUP(Resumo!A827,'IDH-M'!$A$1:$C$857,3,FALSE)&lt;=0.776,0.05,0.1)))</f>
        <v>0.01</v>
      </c>
      <c r="D827" s="21">
        <f t="shared" si="12"/>
        <v>0</v>
      </c>
    </row>
    <row r="828" spans="1:4" hidden="1" x14ac:dyDescent="0.25">
      <c r="A828" s="2" t="s">
        <v>834</v>
      </c>
      <c r="B828" s="1">
        <f>IF(VLOOKUP(A828,FPM!$A$5:$B$858,2,FALSE)&gt;VLOOKUP(A828,ICMS!$A$1:$B$854,2,FALSE),0.01,IF(VLOOKUP(A828,'Área Sudene Idene'!$A$1:$B$856,2,FALSE)="sudene/idene",0.05,IF(VLOOKUP(Resumo!A828,'IDH-M'!$A$1:$C$857,3,FALSE)&lt;=0.776,0.05,0.1)))</f>
        <v>0.05</v>
      </c>
      <c r="C828" s="21">
        <f>IF(VLOOKUP(A828,FPM!$A$5:$B$858,2,FALSE)/0.8&gt;VLOOKUP(A828,ICMS!$A$1:$B$854,2,FALSE),0.01,IF(VLOOKUP(A828,'Área Sudene Idene'!$A$1:$B$856,2,FALSE)="sudene/idene",0.05,IF(VLOOKUP(Resumo!A828,'IDH-M'!$A$1:$C$857,3,FALSE)&lt;=0.776,0.05,0.1)))</f>
        <v>0.05</v>
      </c>
      <c r="D828" s="21">
        <f t="shared" si="12"/>
        <v>0</v>
      </c>
    </row>
    <row r="829" spans="1:4" hidden="1" x14ac:dyDescent="0.25">
      <c r="A829" s="2" t="s">
        <v>835</v>
      </c>
      <c r="B829" s="1">
        <f>IF(VLOOKUP(A829,FPM!$A$5:$B$858,2,FALSE)&gt;VLOOKUP(A829,ICMS!$A$1:$B$854,2,FALSE),0.01,IF(VLOOKUP(A829,'Área Sudene Idene'!$A$1:$B$856,2,FALSE)="sudene/idene",0.05,IF(VLOOKUP(Resumo!A829,'IDH-M'!$A$1:$C$857,3,FALSE)&lt;=0.776,0.05,0.1)))</f>
        <v>0.01</v>
      </c>
      <c r="C829" s="21">
        <f>IF(VLOOKUP(A829,FPM!$A$5:$B$858,2,FALSE)/0.8&gt;VLOOKUP(A829,ICMS!$A$1:$B$854,2,FALSE),0.01,IF(VLOOKUP(A829,'Área Sudene Idene'!$A$1:$B$856,2,FALSE)="sudene/idene",0.05,IF(VLOOKUP(Resumo!A829,'IDH-M'!$A$1:$C$857,3,FALSE)&lt;=0.776,0.05,0.1)))</f>
        <v>0.01</v>
      </c>
      <c r="D829" s="21">
        <f t="shared" si="12"/>
        <v>0</v>
      </c>
    </row>
    <row r="830" spans="1:4" hidden="1" x14ac:dyDescent="0.25">
      <c r="A830" s="2" t="s">
        <v>836</v>
      </c>
      <c r="B830" s="1">
        <f>IF(VLOOKUP(A830,FPM!$A$5:$B$858,2,FALSE)&gt;VLOOKUP(A830,ICMS!$A$1:$B$854,2,FALSE),0.01,IF(VLOOKUP(A830,'Área Sudene Idene'!$A$1:$B$856,2,FALSE)="sudene/idene",0.05,IF(VLOOKUP(Resumo!A830,'IDH-M'!$A$1:$C$857,3,FALSE)&lt;=0.776,0.05,0.1)))</f>
        <v>0.01</v>
      </c>
      <c r="C830" s="21">
        <f>IF(VLOOKUP(A830,FPM!$A$5:$B$858,2,FALSE)/0.8&gt;VLOOKUP(A830,ICMS!$A$1:$B$854,2,FALSE),0.01,IF(VLOOKUP(A830,'Área Sudene Idene'!$A$1:$B$856,2,FALSE)="sudene/idene",0.05,IF(VLOOKUP(Resumo!A830,'IDH-M'!$A$1:$C$857,3,FALSE)&lt;=0.776,0.05,0.1)))</f>
        <v>0.01</v>
      </c>
      <c r="D830" s="21">
        <f t="shared" si="12"/>
        <v>0</v>
      </c>
    </row>
    <row r="831" spans="1:4" hidden="1" x14ac:dyDescent="0.25">
      <c r="A831" s="2" t="s">
        <v>837</v>
      </c>
      <c r="B831" s="1">
        <f>IF(VLOOKUP(A831,FPM!$A$5:$B$858,2,FALSE)&gt;VLOOKUP(A831,ICMS!$A$1:$B$854,2,FALSE),0.01,IF(VLOOKUP(A831,'Área Sudene Idene'!$A$1:$B$856,2,FALSE)="sudene/idene",0.05,IF(VLOOKUP(Resumo!A831,'IDH-M'!$A$1:$C$857,3,FALSE)&lt;=0.776,0.05,0.1)))</f>
        <v>0.01</v>
      </c>
      <c r="C831" s="21">
        <f>IF(VLOOKUP(A831,FPM!$A$5:$B$858,2,FALSE)/0.8&gt;VLOOKUP(A831,ICMS!$A$1:$B$854,2,FALSE),0.01,IF(VLOOKUP(A831,'Área Sudene Idene'!$A$1:$B$856,2,FALSE)="sudene/idene",0.05,IF(VLOOKUP(Resumo!A831,'IDH-M'!$A$1:$C$857,3,FALSE)&lt;=0.776,0.05,0.1)))</f>
        <v>0.01</v>
      </c>
      <c r="D831" s="21">
        <f t="shared" si="12"/>
        <v>0</v>
      </c>
    </row>
    <row r="832" spans="1:4" hidden="1" x14ac:dyDescent="0.25">
      <c r="A832" s="2" t="s">
        <v>838</v>
      </c>
      <c r="B832" s="1">
        <f>IF(VLOOKUP(A832,FPM!$A$5:$B$858,2,FALSE)&gt;VLOOKUP(A832,ICMS!$A$1:$B$854,2,FALSE),0.01,IF(VLOOKUP(A832,'Área Sudene Idene'!$A$1:$B$856,2,FALSE)="sudene/idene",0.05,IF(VLOOKUP(Resumo!A832,'IDH-M'!$A$1:$C$857,3,FALSE)&lt;=0.776,0.05,0.1)))</f>
        <v>0.01</v>
      </c>
      <c r="C832" s="21">
        <f>IF(VLOOKUP(A832,FPM!$A$5:$B$858,2,FALSE)/0.8&gt;VLOOKUP(A832,ICMS!$A$1:$B$854,2,FALSE),0.01,IF(VLOOKUP(A832,'Área Sudene Idene'!$A$1:$B$856,2,FALSE)="sudene/idene",0.05,IF(VLOOKUP(Resumo!A832,'IDH-M'!$A$1:$C$857,3,FALSE)&lt;=0.776,0.05,0.1)))</f>
        <v>0.01</v>
      </c>
      <c r="D832" s="21">
        <f t="shared" si="12"/>
        <v>0</v>
      </c>
    </row>
    <row r="833" spans="1:4" hidden="1" x14ac:dyDescent="0.25">
      <c r="A833" s="2" t="s">
        <v>839</v>
      </c>
      <c r="B833" s="1">
        <f>IF(VLOOKUP(A833,FPM!$A$5:$B$858,2,FALSE)&gt;VLOOKUP(A833,ICMS!$A$1:$B$854,2,FALSE),0.01,IF(VLOOKUP(A833,'Área Sudene Idene'!$A$1:$B$856,2,FALSE)="sudene/idene",0.05,IF(VLOOKUP(Resumo!A833,'IDH-M'!$A$1:$C$857,3,FALSE)&lt;=0.776,0.05,0.1)))</f>
        <v>0.01</v>
      </c>
      <c r="C833" s="21">
        <f>IF(VLOOKUP(A833,FPM!$A$5:$B$858,2,FALSE)/0.8&gt;VLOOKUP(A833,ICMS!$A$1:$B$854,2,FALSE),0.01,IF(VLOOKUP(A833,'Área Sudene Idene'!$A$1:$B$856,2,FALSE)="sudene/idene",0.05,IF(VLOOKUP(Resumo!A833,'IDH-M'!$A$1:$C$857,3,FALSE)&lt;=0.776,0.05,0.1)))</f>
        <v>0.01</v>
      </c>
      <c r="D833" s="21">
        <f t="shared" si="12"/>
        <v>0</v>
      </c>
    </row>
    <row r="834" spans="1:4" hidden="1" x14ac:dyDescent="0.25">
      <c r="A834" s="2" t="s">
        <v>840</v>
      </c>
      <c r="B834" s="1">
        <f>IF(VLOOKUP(A834,FPM!$A$5:$B$858,2,FALSE)&gt;VLOOKUP(A834,ICMS!$A$1:$B$854,2,FALSE),0.01,IF(VLOOKUP(A834,'Área Sudene Idene'!$A$1:$B$856,2,FALSE)="sudene/idene",0.05,IF(VLOOKUP(Resumo!A834,'IDH-M'!$A$1:$C$857,3,FALSE)&lt;=0.776,0.05,0.1)))</f>
        <v>0.01</v>
      </c>
      <c r="C834" s="21">
        <f>IF(VLOOKUP(A834,FPM!$A$5:$B$858,2,FALSE)/0.8&gt;VLOOKUP(A834,ICMS!$A$1:$B$854,2,FALSE),0.01,IF(VLOOKUP(A834,'Área Sudene Idene'!$A$1:$B$856,2,FALSE)="sudene/idene",0.05,IF(VLOOKUP(Resumo!A834,'IDH-M'!$A$1:$C$857,3,FALSE)&lt;=0.776,0.05,0.1)))</f>
        <v>0.01</v>
      </c>
      <c r="D834" s="21">
        <f t="shared" si="12"/>
        <v>0</v>
      </c>
    </row>
    <row r="835" spans="1:4" hidden="1" x14ac:dyDescent="0.25">
      <c r="A835" s="2" t="s">
        <v>841</v>
      </c>
      <c r="B835" s="1">
        <f>IF(VLOOKUP(A835,FPM!$A$5:$B$858,2,FALSE)&gt;VLOOKUP(A835,ICMS!$A$1:$B$854,2,FALSE),0.01,IF(VLOOKUP(A835,'Área Sudene Idene'!$A$1:$B$856,2,FALSE)="sudene/idene",0.05,IF(VLOOKUP(Resumo!A835,'IDH-M'!$A$1:$C$857,3,FALSE)&lt;=0.776,0.05,0.1)))</f>
        <v>0.01</v>
      </c>
      <c r="C835" s="21">
        <f>IF(VLOOKUP(A835,FPM!$A$5:$B$858,2,FALSE)/0.8&gt;VLOOKUP(A835,ICMS!$A$1:$B$854,2,FALSE),0.01,IF(VLOOKUP(A835,'Área Sudene Idene'!$A$1:$B$856,2,FALSE)="sudene/idene",0.05,IF(VLOOKUP(Resumo!A835,'IDH-M'!$A$1:$C$857,3,FALSE)&lt;=0.776,0.05,0.1)))</f>
        <v>0.01</v>
      </c>
      <c r="D835" s="21">
        <f t="shared" ref="D835:D854" si="13">B835-C835</f>
        <v>0</v>
      </c>
    </row>
    <row r="836" spans="1:4" hidden="1" x14ac:dyDescent="0.25">
      <c r="A836" s="2" t="s">
        <v>842</v>
      </c>
      <c r="B836" s="1">
        <f>IF(VLOOKUP(A836,FPM!$A$5:$B$858,2,FALSE)&gt;VLOOKUP(A836,ICMS!$A$1:$B$854,2,FALSE),0.01,IF(VLOOKUP(A836,'Área Sudene Idene'!$A$1:$B$856,2,FALSE)="sudene/idene",0.05,IF(VLOOKUP(Resumo!A836,'IDH-M'!$A$1:$C$857,3,FALSE)&lt;=0.776,0.05,0.1)))</f>
        <v>0.1</v>
      </c>
      <c r="C836" s="21">
        <f>IF(VLOOKUP(A836,FPM!$A$5:$B$858,2,FALSE)/0.8&gt;VLOOKUP(A836,ICMS!$A$1:$B$854,2,FALSE),0.01,IF(VLOOKUP(A836,'Área Sudene Idene'!$A$1:$B$856,2,FALSE)="sudene/idene",0.05,IF(VLOOKUP(Resumo!A836,'IDH-M'!$A$1:$C$857,3,FALSE)&lt;=0.776,0.05,0.1)))</f>
        <v>0.1</v>
      </c>
      <c r="D836" s="21">
        <f t="shared" si="13"/>
        <v>0</v>
      </c>
    </row>
    <row r="837" spans="1:4" x14ac:dyDescent="0.25">
      <c r="A837" s="2" t="s">
        <v>843</v>
      </c>
      <c r="B837" s="1">
        <f>IF(VLOOKUP(A837,FPM!$A$5:$B$858,2,FALSE)&gt;VLOOKUP(A837,ICMS!$A$1:$B$854,2,FALSE),0.01,IF(VLOOKUP(A837,'Área Sudene Idene'!$A$1:$B$856,2,FALSE)="sudene/idene",0.05,IF(VLOOKUP(Resumo!A837,'IDH-M'!$A$1:$C$857,3,FALSE)&lt;=0.776,0.05,0.1)))</f>
        <v>0.01</v>
      </c>
      <c r="C837" s="21">
        <f>IF(VLOOKUP(A837,FPM!$A$5:$B$858,2,FALSE)/0.8&gt;VLOOKUP(A837,ICMS!$A$1:$B$854,2,FALSE),0.01,IF(VLOOKUP(A837,'Área Sudene Idene'!$A$1:$B$856,2,FALSE)="sudene/idene",0.05,IF(VLOOKUP(Resumo!A837,'IDH-M'!$A$1:$C$857,3,FALSE)&lt;=0.776,0.05,0.1)))</f>
        <v>0.01</v>
      </c>
      <c r="D837" s="21">
        <f t="shared" si="13"/>
        <v>0</v>
      </c>
    </row>
    <row r="838" spans="1:4" x14ac:dyDescent="0.25">
      <c r="A838" s="2" t="s">
        <v>844</v>
      </c>
      <c r="B838" s="1">
        <f>IF(VLOOKUP(A838,FPM!$A$5:$B$858,2,FALSE)&gt;VLOOKUP(A838,ICMS!$A$1:$B$854,2,FALSE),0.01,IF(VLOOKUP(A838,'Área Sudene Idene'!$A$1:$B$856,2,FALSE)="sudene/idene",0.05,IF(VLOOKUP(Resumo!A838,'IDH-M'!$A$1:$C$857,3,FALSE)&lt;=0.776,0.05,0.1)))</f>
        <v>0.01</v>
      </c>
      <c r="C838" s="21">
        <f>IF(VLOOKUP(A838,FPM!$A$5:$B$858,2,FALSE)/0.8&gt;VLOOKUP(A838,ICMS!$A$1:$B$854,2,FALSE),0.01,IF(VLOOKUP(A838,'Área Sudene Idene'!$A$1:$B$856,2,FALSE)="sudene/idene",0.05,IF(VLOOKUP(Resumo!A838,'IDH-M'!$A$1:$C$857,3,FALSE)&lt;=0.776,0.05,0.1)))</f>
        <v>0.01</v>
      </c>
      <c r="D838" s="21">
        <f t="shared" si="13"/>
        <v>0</v>
      </c>
    </row>
    <row r="839" spans="1:4" hidden="1" x14ac:dyDescent="0.25">
      <c r="A839" s="2" t="s">
        <v>845</v>
      </c>
      <c r="B839" s="1">
        <f>IF(VLOOKUP(A839,FPM!$A$5:$B$858,2,FALSE)&gt;VLOOKUP(A839,ICMS!$A$1:$B$854,2,FALSE),0.01,IF(VLOOKUP(A839,'Área Sudene Idene'!$A$1:$B$856,2,FALSE)="sudene/idene",0.05,IF(VLOOKUP(Resumo!A839,'IDH-M'!$A$1:$C$857,3,FALSE)&lt;=0.776,0.05,0.1)))</f>
        <v>0.01</v>
      </c>
      <c r="C839" s="21">
        <f>IF(VLOOKUP(A839,FPM!$A$5:$B$858,2,FALSE)/0.8&gt;VLOOKUP(A839,ICMS!$A$1:$B$854,2,FALSE),0.01,IF(VLOOKUP(A839,'Área Sudene Idene'!$A$1:$B$856,2,FALSE)="sudene/idene",0.05,IF(VLOOKUP(Resumo!A839,'IDH-M'!$A$1:$C$857,3,FALSE)&lt;=0.776,0.05,0.1)))</f>
        <v>0.01</v>
      </c>
      <c r="D839" s="21">
        <f t="shared" si="13"/>
        <v>0</v>
      </c>
    </row>
    <row r="840" spans="1:4" hidden="1" x14ac:dyDescent="0.25">
      <c r="A840" s="2" t="s">
        <v>846</v>
      </c>
      <c r="B840" s="1">
        <f>IF(VLOOKUP(A840,FPM!$A$5:$B$858,2,FALSE)&gt;VLOOKUP(A840,ICMS!$A$1:$B$854,2,FALSE),0.01,IF(VLOOKUP(A840,'Área Sudene Idene'!$A$1:$B$856,2,FALSE)="sudene/idene",0.05,IF(VLOOKUP(Resumo!A840,'IDH-M'!$A$1:$C$857,3,FALSE)&lt;=0.776,0.05,0.1)))</f>
        <v>0.01</v>
      </c>
      <c r="C840" s="21">
        <f>IF(VLOOKUP(A840,FPM!$A$5:$B$858,2,FALSE)/0.8&gt;VLOOKUP(A840,ICMS!$A$1:$B$854,2,FALSE),0.01,IF(VLOOKUP(A840,'Área Sudene Idene'!$A$1:$B$856,2,FALSE)="sudene/idene",0.05,IF(VLOOKUP(Resumo!A840,'IDH-M'!$A$1:$C$857,3,FALSE)&lt;=0.776,0.05,0.1)))</f>
        <v>0.01</v>
      </c>
      <c r="D840" s="21">
        <f t="shared" si="13"/>
        <v>0</v>
      </c>
    </row>
    <row r="841" spans="1:4" hidden="1" x14ac:dyDescent="0.25">
      <c r="A841" s="2" t="s">
        <v>847</v>
      </c>
      <c r="B841" s="1">
        <f>IF(VLOOKUP(A841,FPM!$A$5:$B$858,2,FALSE)&gt;VLOOKUP(A841,ICMS!$A$1:$B$854,2,FALSE),0.01,IF(VLOOKUP(A841,'Área Sudene Idene'!$A$1:$B$856,2,FALSE)="sudene/idene",0.05,IF(VLOOKUP(Resumo!A841,'IDH-M'!$A$1:$C$857,3,FALSE)&lt;=0.776,0.05,0.1)))</f>
        <v>0.01</v>
      </c>
      <c r="C841" s="21">
        <f>IF(VLOOKUP(A841,FPM!$A$5:$B$858,2,FALSE)/0.8&gt;VLOOKUP(A841,ICMS!$A$1:$B$854,2,FALSE),0.01,IF(VLOOKUP(A841,'Área Sudene Idene'!$A$1:$B$856,2,FALSE)="sudene/idene",0.05,IF(VLOOKUP(Resumo!A841,'IDH-M'!$A$1:$C$857,3,FALSE)&lt;=0.776,0.05,0.1)))</f>
        <v>0.01</v>
      </c>
      <c r="D841" s="21">
        <f t="shared" si="13"/>
        <v>0</v>
      </c>
    </row>
    <row r="842" spans="1:4" hidden="1" x14ac:dyDescent="0.25">
      <c r="A842" s="2" t="s">
        <v>848</v>
      </c>
      <c r="B842" s="1">
        <f>IF(VLOOKUP(A842,FPM!$A$5:$B$858,2,FALSE)&gt;VLOOKUP(A842,ICMS!$A$1:$B$854,2,FALSE),0.01,IF(VLOOKUP(A842,'Área Sudene Idene'!$A$1:$B$856,2,FALSE)="sudene/idene",0.05,IF(VLOOKUP(Resumo!A842,'IDH-M'!$A$1:$C$857,3,FALSE)&lt;=0.776,0.05,0.1)))</f>
        <v>0.01</v>
      </c>
      <c r="C842" s="21">
        <f>IF(VLOOKUP(A842,FPM!$A$5:$B$858,2,FALSE)/0.8&gt;VLOOKUP(A842,ICMS!$A$1:$B$854,2,FALSE),0.01,IF(VLOOKUP(A842,'Área Sudene Idene'!$A$1:$B$856,2,FALSE)="sudene/idene",0.05,IF(VLOOKUP(Resumo!A842,'IDH-M'!$A$1:$C$857,3,FALSE)&lt;=0.776,0.05,0.1)))</f>
        <v>0.01</v>
      </c>
      <c r="D842" s="21">
        <f t="shared" si="13"/>
        <v>0</v>
      </c>
    </row>
    <row r="843" spans="1:4" x14ac:dyDescent="0.25">
      <c r="A843" s="2" t="s">
        <v>849</v>
      </c>
      <c r="B843" s="1">
        <f>IF(VLOOKUP(A843,FPM!$A$5:$B$858,2,FALSE)&gt;VLOOKUP(A843,ICMS!$A$1:$B$854,2,FALSE),0.01,IF(VLOOKUP(A843,'Área Sudene Idene'!$A$1:$B$856,2,FALSE)="sudene/idene",0.05,IF(VLOOKUP(Resumo!A843,'IDH-M'!$A$1:$C$857,3,FALSE)&lt;=0.776,0.05,0.1)))</f>
        <v>0.01</v>
      </c>
      <c r="C843" s="21">
        <f>IF(VLOOKUP(A843,FPM!$A$5:$B$858,2,FALSE)/0.8&gt;VLOOKUP(A843,ICMS!$A$1:$B$854,2,FALSE),0.01,IF(VLOOKUP(A843,'Área Sudene Idene'!$A$1:$B$856,2,FALSE)="sudene/idene",0.05,IF(VLOOKUP(Resumo!A843,'IDH-M'!$A$1:$C$857,3,FALSE)&lt;=0.776,0.05,0.1)))</f>
        <v>0.01</v>
      </c>
      <c r="D843" s="21">
        <f t="shared" si="13"/>
        <v>0</v>
      </c>
    </row>
    <row r="844" spans="1:4" hidden="1" x14ac:dyDescent="0.25">
      <c r="A844" s="2" t="s">
        <v>850</v>
      </c>
      <c r="B844" s="1">
        <f>IF(VLOOKUP(A844,FPM!$A$5:$B$858,2,FALSE)&gt;VLOOKUP(A844,ICMS!$A$1:$B$854,2,FALSE),0.01,IF(VLOOKUP(A844,'Área Sudene Idene'!$A$1:$B$856,2,FALSE)="sudene/idene",0.05,IF(VLOOKUP(Resumo!A844,'IDH-M'!$A$1:$C$857,3,FALSE)&lt;=0.776,0.05,0.1)))</f>
        <v>0.01</v>
      </c>
      <c r="C844" s="21">
        <f>IF(VLOOKUP(A844,FPM!$A$5:$B$858,2,FALSE)/0.8&gt;VLOOKUP(A844,ICMS!$A$1:$B$854,2,FALSE),0.01,IF(VLOOKUP(A844,'Área Sudene Idene'!$A$1:$B$856,2,FALSE)="sudene/idene",0.05,IF(VLOOKUP(Resumo!A844,'IDH-M'!$A$1:$C$857,3,FALSE)&lt;=0.776,0.05,0.1)))</f>
        <v>0.01</v>
      </c>
      <c r="D844" s="21">
        <f t="shared" si="13"/>
        <v>0</v>
      </c>
    </row>
    <row r="845" spans="1:4" hidden="1" x14ac:dyDescent="0.25">
      <c r="A845" s="2" t="s">
        <v>851</v>
      </c>
      <c r="B845" s="1">
        <f>IF(VLOOKUP(A845,FPM!$A$5:$B$858,2,FALSE)&gt;VLOOKUP(A845,ICMS!$A$1:$B$854,2,FALSE),0.01,IF(VLOOKUP(A845,'Área Sudene Idene'!$A$1:$B$856,2,FALSE)="sudene/idene",0.05,IF(VLOOKUP(Resumo!A845,'IDH-M'!$A$1:$C$857,3,FALSE)&lt;=0.776,0.05,0.1)))</f>
        <v>0.01</v>
      </c>
      <c r="C845" s="21">
        <f>IF(VLOOKUP(A845,FPM!$A$5:$B$858,2,FALSE)/0.8&gt;VLOOKUP(A845,ICMS!$A$1:$B$854,2,FALSE),0.01,IF(VLOOKUP(A845,'Área Sudene Idene'!$A$1:$B$856,2,FALSE)="sudene/idene",0.05,IF(VLOOKUP(Resumo!A845,'IDH-M'!$A$1:$C$857,3,FALSE)&lt;=0.776,0.05,0.1)))</f>
        <v>0.01</v>
      </c>
      <c r="D845" s="21">
        <f t="shared" si="13"/>
        <v>0</v>
      </c>
    </row>
    <row r="846" spans="1:4" hidden="1" x14ac:dyDescent="0.25">
      <c r="A846" s="2" t="s">
        <v>852</v>
      </c>
      <c r="B846" s="1">
        <f>IF(VLOOKUP(A846,FPM!$A$5:$B$858,2,FALSE)&gt;VLOOKUP(A846,ICMS!$A$1:$B$854,2,FALSE),0.01,IF(VLOOKUP(A846,'Área Sudene Idene'!$A$1:$B$856,2,FALSE)="sudene/idene",0.05,IF(VLOOKUP(Resumo!A846,'IDH-M'!$A$1:$C$857,3,FALSE)&lt;=0.776,0.05,0.1)))</f>
        <v>0.01</v>
      </c>
      <c r="C846" s="21">
        <f>IF(VLOOKUP(A846,FPM!$A$5:$B$858,2,FALSE)/0.8&gt;VLOOKUP(A846,ICMS!$A$1:$B$854,2,FALSE),0.01,IF(VLOOKUP(A846,'Área Sudene Idene'!$A$1:$B$856,2,FALSE)="sudene/idene",0.05,IF(VLOOKUP(Resumo!A846,'IDH-M'!$A$1:$C$857,3,FALSE)&lt;=0.776,0.05,0.1)))</f>
        <v>0.01</v>
      </c>
      <c r="D846" s="21">
        <f t="shared" si="13"/>
        <v>0</v>
      </c>
    </row>
    <row r="847" spans="1:4" hidden="1" x14ac:dyDescent="0.25">
      <c r="A847" s="2" t="s">
        <v>853</v>
      </c>
      <c r="B847" s="1">
        <f>IF(VLOOKUP(A847,FPM!$A$5:$B$858,2,FALSE)&gt;VLOOKUP(A847,ICMS!$A$1:$B$854,2,FALSE),0.01,IF(VLOOKUP(A847,'Área Sudene Idene'!$A$1:$B$856,2,FALSE)="sudene/idene",0.05,IF(VLOOKUP(Resumo!A847,'IDH-M'!$A$1:$C$857,3,FALSE)&lt;=0.776,0.05,0.1)))</f>
        <v>0.01</v>
      </c>
      <c r="C847" s="21">
        <f>IF(VLOOKUP(A847,FPM!$A$5:$B$858,2,FALSE)/0.8&gt;VLOOKUP(A847,ICMS!$A$1:$B$854,2,FALSE),0.01,IF(VLOOKUP(A847,'Área Sudene Idene'!$A$1:$B$856,2,FALSE)="sudene/idene",0.05,IF(VLOOKUP(Resumo!A847,'IDH-M'!$A$1:$C$857,3,FALSE)&lt;=0.776,0.05,0.1)))</f>
        <v>0.01</v>
      </c>
      <c r="D847" s="21">
        <f t="shared" si="13"/>
        <v>0</v>
      </c>
    </row>
    <row r="848" spans="1:4" hidden="1" x14ac:dyDescent="0.25">
      <c r="A848" s="2" t="s">
        <v>854</v>
      </c>
      <c r="B848" s="1">
        <f>IF(VLOOKUP(A848,FPM!$A$5:$B$858,2,FALSE)&gt;VLOOKUP(A848,ICMS!$A$1:$B$854,2,FALSE),0.01,IF(VLOOKUP(A848,'Área Sudene Idene'!$A$1:$B$856,2,FALSE)="sudene/idene",0.05,IF(VLOOKUP(Resumo!A848,'IDH-M'!$A$1:$C$857,3,FALSE)&lt;=0.776,0.05,0.1)))</f>
        <v>0.01</v>
      </c>
      <c r="C848" s="21">
        <f>IF(VLOOKUP(A848,FPM!$A$5:$B$858,2,FALSE)/0.8&gt;VLOOKUP(A848,ICMS!$A$1:$B$854,2,FALSE),0.01,IF(VLOOKUP(A848,'Área Sudene Idene'!$A$1:$B$856,2,FALSE)="sudene/idene",0.05,IF(VLOOKUP(Resumo!A848,'IDH-M'!$A$1:$C$857,3,FALSE)&lt;=0.776,0.05,0.1)))</f>
        <v>0.01</v>
      </c>
      <c r="D848" s="21">
        <f t="shared" si="13"/>
        <v>0</v>
      </c>
    </row>
    <row r="849" spans="1:4" hidden="1" x14ac:dyDescent="0.25">
      <c r="A849" s="2" t="s">
        <v>855</v>
      </c>
      <c r="B849" s="1">
        <f>IF(VLOOKUP(A849,FPM!$A$5:$B$858,2,FALSE)&gt;VLOOKUP(A849,ICMS!$A$1:$B$854,2,FALSE),0.01,IF(VLOOKUP(A849,'Área Sudene Idene'!$A$1:$B$856,2,FALSE)="sudene/idene",0.05,IF(VLOOKUP(Resumo!A849,'IDH-M'!$A$1:$C$857,3,FALSE)&lt;=0.776,0.05,0.1)))</f>
        <v>0.01</v>
      </c>
      <c r="C849" s="21">
        <f>IF(VLOOKUP(A849,FPM!$A$5:$B$858,2,FALSE)/0.8&gt;VLOOKUP(A849,ICMS!$A$1:$B$854,2,FALSE),0.01,IF(VLOOKUP(A849,'Área Sudene Idene'!$A$1:$B$856,2,FALSE)="sudene/idene",0.05,IF(VLOOKUP(Resumo!A849,'IDH-M'!$A$1:$C$857,3,FALSE)&lt;=0.776,0.05,0.1)))</f>
        <v>0.01</v>
      </c>
      <c r="D849" s="21">
        <f t="shared" si="13"/>
        <v>0</v>
      </c>
    </row>
    <row r="850" spans="1:4" hidden="1" x14ac:dyDescent="0.25">
      <c r="A850" s="2" t="s">
        <v>856</v>
      </c>
      <c r="B850" s="1">
        <f>IF(VLOOKUP(A850,FPM!$A$5:$B$858,2,FALSE)&gt;VLOOKUP(A850,ICMS!$A$1:$B$854,2,FALSE),0.01,IF(VLOOKUP(A850,'Área Sudene Idene'!$A$1:$B$856,2,FALSE)="sudene/idene",0.05,IF(VLOOKUP(Resumo!A850,'IDH-M'!$A$1:$C$857,3,FALSE)&lt;=0.776,0.05,0.1)))</f>
        <v>0.01</v>
      </c>
      <c r="C850" s="21">
        <f>IF(VLOOKUP(A850,FPM!$A$5:$B$858,2,FALSE)/0.8&gt;VLOOKUP(A850,ICMS!$A$1:$B$854,2,FALSE),0.01,IF(VLOOKUP(A850,'Área Sudene Idene'!$A$1:$B$856,2,FALSE)="sudene/idene",0.05,IF(VLOOKUP(Resumo!A850,'IDH-M'!$A$1:$C$857,3,FALSE)&lt;=0.776,0.05,0.1)))</f>
        <v>0.01</v>
      </c>
      <c r="D850" s="21">
        <f t="shared" si="13"/>
        <v>0</v>
      </c>
    </row>
    <row r="851" spans="1:4" hidden="1" x14ac:dyDescent="0.25">
      <c r="A851" s="2" t="s">
        <v>857</v>
      </c>
      <c r="B851" s="1">
        <f>IF(VLOOKUP(A851,FPM!$A$5:$B$858,2,FALSE)&gt;VLOOKUP(A851,ICMS!$A$1:$B$854,2,FALSE),0.01,IF(VLOOKUP(A851,'Área Sudene Idene'!$A$1:$B$856,2,FALSE)="sudene/idene",0.05,IF(VLOOKUP(Resumo!A851,'IDH-M'!$A$1:$C$857,3,FALSE)&lt;=0.776,0.05,0.1)))</f>
        <v>0.01</v>
      </c>
      <c r="C851" s="21">
        <f>IF(VLOOKUP(A851,FPM!$A$5:$B$858,2,FALSE)/0.8&gt;VLOOKUP(A851,ICMS!$A$1:$B$854,2,FALSE),0.01,IF(VLOOKUP(A851,'Área Sudene Idene'!$A$1:$B$856,2,FALSE)="sudene/idene",0.05,IF(VLOOKUP(Resumo!A851,'IDH-M'!$A$1:$C$857,3,FALSE)&lt;=0.776,0.05,0.1)))</f>
        <v>0.01</v>
      </c>
      <c r="D851" s="21">
        <f t="shared" si="13"/>
        <v>0</v>
      </c>
    </row>
    <row r="852" spans="1:4" hidden="1" x14ac:dyDescent="0.25">
      <c r="A852" s="2" t="s">
        <v>858</v>
      </c>
      <c r="B852" s="1">
        <f>IF(VLOOKUP(A852,FPM!$A$5:$B$858,2,FALSE)&gt;VLOOKUP(A852,ICMS!$A$1:$B$854,2,FALSE),0.01,IF(VLOOKUP(A852,'Área Sudene Idene'!$A$1:$B$856,2,FALSE)="sudene/idene",0.05,IF(VLOOKUP(Resumo!A852,'IDH-M'!$A$1:$C$857,3,FALSE)&lt;=0.776,0.05,0.1)))</f>
        <v>0.01</v>
      </c>
      <c r="C852" s="21">
        <f>IF(VLOOKUP(A852,FPM!$A$5:$B$858,2,FALSE)/0.8&gt;VLOOKUP(A852,ICMS!$A$1:$B$854,2,FALSE),0.01,IF(VLOOKUP(A852,'Área Sudene Idene'!$A$1:$B$856,2,FALSE)="sudene/idene",0.05,IF(VLOOKUP(Resumo!A852,'IDH-M'!$A$1:$C$857,3,FALSE)&lt;=0.776,0.05,0.1)))</f>
        <v>0.01</v>
      </c>
      <c r="D852" s="21">
        <f t="shared" si="13"/>
        <v>0</v>
      </c>
    </row>
    <row r="853" spans="1:4" hidden="1" x14ac:dyDescent="0.25">
      <c r="A853" s="2" t="s">
        <v>859</v>
      </c>
      <c r="B853" s="1">
        <f>IF(VLOOKUP(A853,FPM!$A$5:$B$858,2,FALSE)&gt;VLOOKUP(A853,ICMS!$A$1:$B$854,2,FALSE),0.01,IF(VLOOKUP(A853,'Área Sudene Idene'!$A$1:$B$856,2,FALSE)="sudene/idene",0.05,IF(VLOOKUP(Resumo!A853,'IDH-M'!$A$1:$C$857,3,FALSE)&lt;=0.776,0.05,0.1)))</f>
        <v>0.01</v>
      </c>
      <c r="C853" s="21">
        <f>IF(VLOOKUP(A853,FPM!$A$5:$B$858,2,FALSE)/0.8&gt;VLOOKUP(A853,ICMS!$A$1:$B$854,2,FALSE),0.01,IF(VLOOKUP(A853,'Área Sudene Idene'!$A$1:$B$856,2,FALSE)="sudene/idene",0.05,IF(VLOOKUP(Resumo!A853,'IDH-M'!$A$1:$C$857,3,FALSE)&lt;=0.776,0.05,0.1)))</f>
        <v>0.01</v>
      </c>
      <c r="D853" s="21">
        <f t="shared" si="13"/>
        <v>0</v>
      </c>
    </row>
    <row r="854" spans="1:4" hidden="1" x14ac:dyDescent="0.25">
      <c r="A854" s="2" t="s">
        <v>860</v>
      </c>
      <c r="B854" s="1">
        <f>IF(VLOOKUP(A854,FPM!$A$5:$B$858,2,FALSE)&gt;VLOOKUP(A854,ICMS!$A$1:$B$854,2,FALSE),0.01,IF(VLOOKUP(A854,'Área Sudene Idene'!$A$1:$B$856,2,FALSE)="sudene/idene",0.05,IF(VLOOKUP(Resumo!A854,'IDH-M'!$A$1:$C$857,3,FALSE)&lt;=0.776,0.05,0.1)))</f>
        <v>0.01</v>
      </c>
      <c r="C854" s="21">
        <f>IF(VLOOKUP(A854,FPM!$A$5:$B$858,2,FALSE)/0.8&gt;VLOOKUP(A854,ICMS!$A$1:$B$854,2,FALSE),0.01,IF(VLOOKUP(A854,'Área Sudene Idene'!$A$1:$B$856,2,FALSE)="sudene/idene",0.05,IF(VLOOKUP(Resumo!A854,'IDH-M'!$A$1:$C$857,3,FALSE)&lt;=0.776,0.05,0.1)))</f>
        <v>0.01</v>
      </c>
      <c r="D854" s="21">
        <f t="shared" si="13"/>
        <v>0</v>
      </c>
    </row>
  </sheetData>
  <autoFilter ref="B1:D854">
    <filterColumn colId="2">
      <filters>
        <filter val="4%"/>
      </filters>
    </filterColumn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Cálculo Contrapartida</vt:lpstr>
      <vt:lpstr>Área Sudene Idene</vt:lpstr>
      <vt:lpstr>IDH-M</vt:lpstr>
      <vt:lpstr>FPM</vt:lpstr>
      <vt:lpstr>ICMS</vt:lpstr>
      <vt:lpstr>Resumo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Marcus Vinícius Mota de Meira Lopes (SETOP)</cp:lastModifiedBy>
  <cp:lastPrinted>2015-08-27T14:22:42Z</cp:lastPrinted>
  <dcterms:created xsi:type="dcterms:W3CDTF">2015-03-18T14:38:25Z</dcterms:created>
  <dcterms:modified xsi:type="dcterms:W3CDTF">2016-03-17T19:13:46Z</dcterms:modified>
</cp:coreProperties>
</file>