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xr:revisionPtr revIDLastSave="0" documentId="8_{6E3F7152-471C-4BD9-95FE-14EA38DFFE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 Orcamentaria" sheetId="5" r:id="rId1"/>
    <sheet name="Modelo Planilha Orcamentaria" sheetId="6" r:id="rId2"/>
  </sheets>
  <definedNames>
    <definedName name="_xlnm.Print_Area" localSheetId="1">'Modelo Planilha Orcamentaria'!$A$1:$H$50</definedName>
    <definedName name="_xlnm.Print_Area" localSheetId="0">'Planilha Orcamentaria'!$A$1:$H$55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5" l="1"/>
  <c r="H13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14" i="5"/>
  <c r="H14" i="5" s="1"/>
  <c r="G19" i="6"/>
  <c r="H19" i="6" s="1"/>
  <c r="H21" i="6"/>
  <c r="G24" i="6"/>
  <c r="H24" i="6" s="1"/>
  <c r="G25" i="6"/>
  <c r="H25" i="6" s="1"/>
  <c r="G26" i="6"/>
  <c r="H26" i="6" s="1"/>
  <c r="G27" i="6"/>
  <c r="H27" i="6" s="1"/>
  <c r="G28" i="6"/>
  <c r="H28" i="6" s="1"/>
  <c r="G29" i="6"/>
  <c r="H29" i="6" s="1"/>
  <c r="G30" i="6"/>
  <c r="H30" i="6" s="1"/>
  <c r="G31" i="6"/>
  <c r="H31" i="6" s="1"/>
  <c r="G32" i="6"/>
  <c r="H32" i="6" s="1"/>
  <c r="G20" i="6"/>
  <c r="H20" i="6" s="1"/>
  <c r="G21" i="6"/>
  <c r="G22" i="6"/>
  <c r="H22" i="6"/>
  <c r="G23" i="6"/>
  <c r="H23" i="6"/>
  <c r="G15" i="6"/>
  <c r="H15" i="6"/>
  <c r="G16" i="6"/>
  <c r="H16" i="6"/>
  <c r="G17" i="6"/>
  <c r="H17" i="6"/>
  <c r="G18" i="6"/>
  <c r="H18" i="6" s="1"/>
  <c r="G14" i="6"/>
  <c r="H14" i="6" s="1"/>
  <c r="G33" i="6"/>
  <c r="H33" i="6" s="1"/>
  <c r="G34" i="6"/>
  <c r="H34" i="6" s="1"/>
  <c r="G35" i="6"/>
  <c r="H35" i="6" s="1"/>
  <c r="G36" i="6"/>
  <c r="H36" i="6" s="1"/>
  <c r="G37" i="6"/>
  <c r="H37" i="6" s="1"/>
  <c r="G38" i="6"/>
  <c r="H38" i="6" s="1"/>
  <c r="G39" i="6"/>
  <c r="H39" i="6" s="1"/>
  <c r="G40" i="6"/>
  <c r="H40" i="6" s="1"/>
  <c r="G41" i="6"/>
  <c r="H41" i="6" s="1"/>
  <c r="H42" i="6" l="1"/>
  <c r="H42" i="5"/>
</calcChain>
</file>

<file path=xl/sharedStrings.xml><?xml version="1.0" encoding="utf-8"?>
<sst xmlns="http://schemas.openxmlformats.org/spreadsheetml/2006/main" count="113" uniqueCount="88">
  <si>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</si>
  <si>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</si>
  <si>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</si>
  <si>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</si>
  <si>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</si>
  <si>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</si>
  <si>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</si>
  <si>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</si>
  <si>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</si>
  <si>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</si>
  <si>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 xml:space="preserve">DATA: </t>
  </si>
  <si>
    <t>PREÇO TOTAL</t>
  </si>
  <si>
    <t>CREA</t>
  </si>
  <si>
    <t xml:space="preserve">FORMA DE EXECUÇÃO: </t>
  </si>
  <si>
    <t xml:space="preserve">PRAZO DE EXECUÇÃO: </t>
  </si>
  <si>
    <t xml:space="preserve">LOCAL: </t>
  </si>
  <si>
    <t>Carimbo e assinatura do engenheiro responsável técnico pela elaboração da planilha</t>
  </si>
  <si>
    <t>PREÇO UNITÁRIO S/ LDI</t>
  </si>
  <si>
    <t>PREÇO UNITÁRIO C/ LDI</t>
  </si>
  <si>
    <t xml:space="preserve">REGIÃO/MÊS DE REFERÊNCIA: </t>
  </si>
  <si>
    <t xml:space="preserve">OBRA: </t>
  </si>
  <si>
    <r>
      <t xml:space="preserve">LOCAL: </t>
    </r>
    <r>
      <rPr>
        <b/>
        <sz val="10"/>
        <color indexed="10"/>
        <rFont val="Arial"/>
        <family val="2"/>
      </rPr>
      <t>Rua X, Bairro Y</t>
    </r>
  </si>
  <si>
    <r>
      <t xml:space="preserve">REGIÃO/MÊS DE REFERÊNCIA: </t>
    </r>
    <r>
      <rPr>
        <b/>
        <sz val="10"/>
        <color indexed="10"/>
        <rFont val="Arial"/>
        <family val="2"/>
      </rPr>
      <t>Região Central - Junho/09</t>
    </r>
  </si>
  <si>
    <r>
      <t xml:space="preserve">PRAZO DE EXECUÇÃO: </t>
    </r>
    <r>
      <rPr>
        <b/>
        <sz val="10"/>
        <color indexed="10"/>
        <rFont val="Arial"/>
        <family val="2"/>
      </rPr>
      <t>XX Meses</t>
    </r>
  </si>
  <si>
    <r>
      <t xml:space="preserve">(  </t>
    </r>
    <r>
      <rPr>
        <b/>
        <sz val="10"/>
        <color indexed="10"/>
        <rFont val="Arial"/>
        <family val="2"/>
      </rPr>
      <t xml:space="preserve">x </t>
    </r>
    <r>
      <rPr>
        <b/>
        <sz val="10"/>
        <rFont val="Arial"/>
        <family val="2"/>
      </rPr>
      <t xml:space="preserve"> )</t>
    </r>
  </si>
  <si>
    <r>
      <t xml:space="preserve">FOLHA Nº: </t>
    </r>
    <r>
      <rPr>
        <b/>
        <sz val="10"/>
        <color indexed="10"/>
        <rFont val="Arial"/>
        <family val="2"/>
      </rPr>
      <t>01/01</t>
    </r>
  </si>
  <si>
    <r>
      <t xml:space="preserve">DATA: </t>
    </r>
    <r>
      <rPr>
        <b/>
        <sz val="10"/>
        <color indexed="10"/>
        <rFont val="Arial"/>
        <family val="2"/>
      </rPr>
      <t>dd/mm/aa</t>
    </r>
  </si>
  <si>
    <t>IIO-BAR-046</t>
  </si>
  <si>
    <t>BARRACÃO DE OBRA</t>
  </si>
  <si>
    <t>M2</t>
  </si>
  <si>
    <t>1.1</t>
  </si>
  <si>
    <t>IIO-001</t>
  </si>
  <si>
    <t>INSTALAÇÕES INICIAIS DA OBRA</t>
  </si>
  <si>
    <t>1.2</t>
  </si>
  <si>
    <t>IIO-PLA-005</t>
  </si>
  <si>
    <t>FORNECIMENTO E COLOCAÇÃO DE PLACA DE OBRA EM CHAPA GALVANIZADA (3,00 X 1,50 M) - GOVERNO DO ESTADO</t>
  </si>
  <si>
    <t>UN</t>
  </si>
  <si>
    <t>OBR-001</t>
  </si>
  <si>
    <t>OBRAS VIÁRIAS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</si>
  <si>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</si>
  <si>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</si>
  <si>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</si>
  <si>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</si>
  <si>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</si>
  <si>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</si>
  <si>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</si>
  <si>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</si>
  <si>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</si>
  <si>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OBR-VIA-130</t>
  </si>
  <si>
    <t>REGULARIZAÇÃO DO SUBLEITO COM PROCTOR INTERMEDIÁRIO</t>
  </si>
  <si>
    <r>
      <t xml:space="preserve">OBRA: </t>
    </r>
    <r>
      <rPr>
        <b/>
        <sz val="10"/>
        <color indexed="10"/>
        <rFont val="Arial"/>
        <family val="2"/>
      </rPr>
      <t>Pavimentação asfáltica em C.B.U.Q</t>
    </r>
  </si>
  <si>
    <t>OBR-VIA-145</t>
  </si>
  <si>
    <t>M3</t>
  </si>
  <si>
    <t>TRANSPORTE DE MATERIAL DE JAZIDA PARA CONSERVAÇÃO DMT DE 0 A 10 KM</t>
  </si>
  <si>
    <t>OBR-VIA-315</t>
  </si>
  <si>
    <t>M3XKM</t>
  </si>
  <si>
    <t>OBR-VIA-345</t>
  </si>
  <si>
    <t>TRANSPORTE DE AGREGADO DMT DE 0 A 10 KM</t>
  </si>
  <si>
    <t>OBR-VIA-435</t>
  </si>
  <si>
    <t>TXKM</t>
  </si>
  <si>
    <t>OBR-VIA-165</t>
  </si>
  <si>
    <t>OBR-VIA-160</t>
  </si>
  <si>
    <t>EXECUÇÃO DE IMPRIMAÇÃO COM MATERIAL BETUMINOSO, INCLUINDO FORNECIMENTO E TRANSPORTE DO MATERIAL BETUMINOSO DENTRO DO CANTEIRO DE OBRAS</t>
  </si>
  <si>
    <t>EXECUÇÃO DE PINTURA DE LIGAÇÃO COM MATERIAL BETUMINOSO, INCLUINDO FORNECIMENTO E TRANSPORTE DO MATERIAL BETUMINOSO DENTRO DO CANTEIRO DE OBRAS</t>
  </si>
  <si>
    <t>OBR-VIA-180</t>
  </si>
  <si>
    <t>EXECUÇÃO DE CONCRETO BETUMINOSO USINADO A QUENTE (CBUQ) COM MATERIAL BETUMINOSO, INCLUINDO FORNECIMENTO DOS AGREGADOS E TRANSPORTE DO MATERIAL BETUMINOSO DENTRO DO CANTEIRO DE OBRAS</t>
  </si>
  <si>
    <t>OBR-VIA-375</t>
  </si>
  <si>
    <t>TRANSPORTE DE PMF/CBUQ PARA CONSERVAÇÃO DMT 0 A 10 KM</t>
  </si>
  <si>
    <t>DRE-001</t>
  </si>
  <si>
    <t xml:space="preserve">DRENAGEM  </t>
  </si>
  <si>
    <t>3.1</t>
  </si>
  <si>
    <t>SARJETA TIPO 1 - 50 X 5 CM, I = 3 %, PADRÃO DEOP-MG</t>
  </si>
  <si>
    <t>DRE-SAR-005</t>
  </si>
  <si>
    <t>M</t>
  </si>
  <si>
    <t>URB-MFC-005</t>
  </si>
  <si>
    <t>URB-001</t>
  </si>
  <si>
    <t>4.1</t>
  </si>
  <si>
    <t xml:space="preserve">URBANIZAÇÃO E OBRAS COMPLEMENTARES                          </t>
  </si>
  <si>
    <t>MEIO-FIO DE CONCRETO PRÉ-MOLDADO TIPO A - (12 X 16,7 X 35) CM</t>
  </si>
  <si>
    <t>TOTAL GERAL DA OBRA</t>
  </si>
  <si>
    <t xml:space="preserve">FOLHA Nº: </t>
  </si>
  <si>
    <t>(     )</t>
  </si>
  <si>
    <t>TRANSPORTE DE MATERIAL DE QUALQUER NATUREZA DMT ACIMA DE 40 KM (DMT = 350 KM)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</si>
  <si>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</si>
  <si>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>Os valores dos quantitativos da planilha são meramente ilustrativos</t>
  </si>
  <si>
    <t>Carimbo e assinatura do representante legal</t>
  </si>
  <si>
    <r>
      <t xml:space="preserve">CONVENENTE: </t>
    </r>
    <r>
      <rPr>
        <b/>
        <sz val="10"/>
        <color indexed="10"/>
        <rFont val="Arial"/>
        <family val="2"/>
      </rPr>
      <t>Nome da Entidade Privada sem fins Lucrativos</t>
    </r>
  </si>
  <si>
    <t xml:space="preserve">CONVENENTE: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</si>
</sst>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0" xfId="0" applyFont="1"/>
    <xf numFmtId="0" fontId="2" fillId="0" borderId="8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2" fontId="2" fillId="0" borderId="9" xfId="2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9" xfId="2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2" fillId="0" borderId="11" xfId="2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2" fontId="9" fillId="0" borderId="15" xfId="2" applyNumberFormat="1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2" fontId="9" fillId="0" borderId="9" xfId="2" applyNumberFormat="1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2" fontId="13" fillId="0" borderId="15" xfId="2" applyNumberFormat="1" applyFont="1" applyFill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2" fontId="13" fillId="0" borderId="9" xfId="2" applyNumberFormat="1" applyFont="1" applyFill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4" fontId="6" fillId="0" borderId="0" xfId="0" applyNumberFormat="1" applyFont="1"/>
    <xf numFmtId="164" fontId="13" fillId="0" borderId="9" xfId="2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2" fontId="13" fillId="0" borderId="11" xfId="2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0" fontId="11" fillId="0" borderId="18" xfId="1" applyNumberFormat="1" applyFont="1" applyFill="1" applyBorder="1" applyAlignment="1">
      <alignment horizontal="center" vertical="center"/>
    </xf>
    <xf numFmtId="10" fontId="5" fillId="0" borderId="18" xfId="1" applyNumberFormat="1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top"/>
    </xf>
    <xf numFmtId="0" fontId="11" fillId="0" borderId="29" xfId="0" applyFont="1" applyFill="1" applyBorder="1" applyAlignment="1">
      <alignment horizontal="left" vertical="top"/>
    </xf>
    <xf numFmtId="0" fontId="11" fillId="0" borderId="30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11" fillId="0" borderId="2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8" fillId="2" borderId="43" xfId="0" applyNumberFormat="1" applyFont="1" applyFill="1" applyBorder="1" applyAlignment="1">
      <alignment horizontal="center" vertical="center" wrapText="1"/>
    </xf>
    <xf numFmtId="49" fontId="8" fillId="2" borderId="4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4097" name="Text Box 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190625" y="66675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LOGOMARCA E TIMBRE DO CONVENENTE</a:t>
          </a:r>
        </a:p>
      </xdr:txBody>
    </xdr:sp>
    <xdr:clientData/>
  </xdr:twoCellAnchor>
  <xdr:twoCellAnchor>
    <xdr:from>
      <xdr:col>0</xdr:col>
      <xdr:colOff>47625</xdr:colOff>
      <xdr:row>53</xdr:row>
      <xdr:rowOff>114300</xdr:rowOff>
    </xdr:from>
    <xdr:to>
      <xdr:col>8</xdr:col>
      <xdr:colOff>0</xdr:colOff>
      <xdr:row>54</xdr:row>
      <xdr:rowOff>161925</xdr:rowOff>
    </xdr:to>
    <xdr:sp macro="" textlink="">
      <xdr:nvSpPr>
        <xdr:cNvPr id="4098" name="Text Box 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47625" y="10963275"/>
          <a:ext cx="81153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85725</xdr:rowOff>
        </xdr:from>
        <xdr:to>
          <xdr:col>2</xdr:col>
          <xdr:colOff>133350</xdr:colOff>
          <xdr:row>0</xdr:row>
          <xdr:rowOff>704850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371475</xdr:colOff>
      <xdr:row>0</xdr:row>
      <xdr:rowOff>66675</xdr:rowOff>
    </xdr:from>
    <xdr:to>
      <xdr:col>4</xdr:col>
      <xdr:colOff>276225</xdr:colOff>
      <xdr:row>0</xdr:row>
      <xdr:rowOff>704850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447800" y="66675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LOGOMARCA E TIMBRE DO CONVENENTE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showGridLines="0" showZeros="0" tabSelected="1" view="pageBreakPreview" zoomScaleNormal="100" zoomScaleSheetLayoutView="93" workbookViewId="0">
      <selection activeCell="A10" sqref="A10:D10"/>
    </sheetView>
  </sheetViews>
  <sheetFormatPr defaultRowHeight="12.75" x14ac:dyDescent="0.2"/>
  <cols>
    <col min="1" max="1" width="5.42578125" style="13" bestFit="1" customWidth="1"/>
    <col min="2" max="2" width="10.7109375" style="13" bestFit="1" customWidth="1"/>
    <col min="3" max="3" width="48" style="13" customWidth="1"/>
    <col min="4" max="4" width="9.140625" style="13"/>
    <col min="5" max="8" width="12.28515625" style="13" customWidth="1"/>
    <col min="9" max="16384" width="9.140625" style="13"/>
  </cols>
  <sheetData>
    <row r="1" spans="1:10" ht="60.75" customHeight="1" x14ac:dyDescent="0.2">
      <c r="A1" s="89"/>
      <c r="B1" s="89"/>
      <c r="C1" s="88"/>
      <c r="D1" s="88"/>
      <c r="E1" s="88"/>
      <c r="F1" s="88"/>
      <c r="G1" s="88"/>
      <c r="H1" s="88"/>
    </row>
    <row r="2" spans="1:10" ht="15.75" x14ac:dyDescent="0.25">
      <c r="A2" s="106"/>
      <c r="B2" s="106"/>
      <c r="C2" s="106"/>
      <c r="D2" s="106"/>
      <c r="E2" s="106"/>
      <c r="F2" s="106"/>
      <c r="G2" s="106"/>
      <c r="H2" s="106"/>
    </row>
    <row r="3" spans="1:10" ht="3.75" customHeight="1" thickBot="1" x14ac:dyDescent="0.25">
      <c r="A3" s="103"/>
      <c r="B3" s="103"/>
      <c r="C3" s="103"/>
      <c r="D3" s="103"/>
      <c r="E3" s="103"/>
      <c r="F3" s="103"/>
      <c r="G3" s="103"/>
      <c r="H3" s="103"/>
    </row>
    <row r="4" spans="1:10" ht="20.100000000000001" customHeight="1" thickBot="1" x14ac:dyDescent="0.25">
      <c r="A4" s="123" t="s">
        <v>4</v>
      </c>
      <c r="B4" s="124"/>
      <c r="C4" s="124"/>
      <c r="D4" s="124"/>
      <c r="E4" s="124"/>
      <c r="F4" s="124"/>
      <c r="G4" s="124"/>
      <c r="H4" s="125"/>
    </row>
    <row r="5" spans="1:10" ht="3.75" customHeight="1" thickBot="1" x14ac:dyDescent="0.25">
      <c r="A5" s="48"/>
      <c r="B5" s="48"/>
      <c r="C5" s="48"/>
      <c r="D5" s="48"/>
      <c r="E5" s="48"/>
      <c r="F5" s="48"/>
      <c r="G5" s="48"/>
      <c r="H5" s="48"/>
    </row>
    <row r="6" spans="1:10" ht="20.100000000000001" customHeight="1" x14ac:dyDescent="0.2">
      <c r="A6" s="114" t="s">
        <v>87</v>
      </c>
      <c r="B6" s="115"/>
      <c r="C6" s="115"/>
      <c r="D6" s="115"/>
      <c r="E6" s="116"/>
      <c r="F6" s="126" t="s">
        <v>80</v>
      </c>
      <c r="G6" s="127"/>
      <c r="H6" s="128"/>
    </row>
    <row r="7" spans="1:10" ht="20.100000000000001" customHeight="1" x14ac:dyDescent="0.2">
      <c r="A7" s="117" t="s">
        <v>20</v>
      </c>
      <c r="B7" s="118"/>
      <c r="C7" s="118"/>
      <c r="D7" s="118"/>
      <c r="E7" s="119"/>
      <c r="F7" s="111" t="s">
        <v>10</v>
      </c>
      <c r="G7" s="112"/>
      <c r="H7" s="113"/>
    </row>
    <row r="8" spans="1:10" ht="20.100000000000001" customHeight="1" x14ac:dyDescent="0.2">
      <c r="A8" s="93" t="s">
        <v>15</v>
      </c>
      <c r="B8" s="94"/>
      <c r="C8" s="94"/>
      <c r="D8" s="95"/>
      <c r="E8" s="120" t="s">
        <v>13</v>
      </c>
      <c r="F8" s="121"/>
      <c r="G8" s="121"/>
      <c r="H8" s="122"/>
    </row>
    <row r="9" spans="1:10" ht="20.100000000000001" customHeight="1" x14ac:dyDescent="0.2">
      <c r="A9" s="93" t="s">
        <v>19</v>
      </c>
      <c r="B9" s="94"/>
      <c r="C9" s="94"/>
      <c r="D9" s="95"/>
      <c r="E9" s="109" t="s">
        <v>8</v>
      </c>
      <c r="F9" s="107" t="s">
        <v>6</v>
      </c>
      <c r="G9" s="49" t="s">
        <v>81</v>
      </c>
      <c r="H9" s="50" t="s">
        <v>7</v>
      </c>
    </row>
    <row r="10" spans="1:10" ht="20.100000000000001" customHeight="1" thickBot="1" x14ac:dyDescent="0.25">
      <c r="A10" s="96" t="s">
        <v>14</v>
      </c>
      <c r="B10" s="97"/>
      <c r="C10" s="97"/>
      <c r="D10" s="98"/>
      <c r="E10" s="110"/>
      <c r="F10" s="108"/>
      <c r="G10" s="51" t="s">
        <v>9</v>
      </c>
      <c r="H10" s="85"/>
    </row>
    <row r="11" spans="1:10" ht="3.75" customHeight="1" thickBot="1" x14ac:dyDescent="0.25">
      <c r="A11" s="102"/>
      <c r="B11" s="102"/>
      <c r="C11" s="102"/>
      <c r="D11" s="102"/>
      <c r="E11" s="102"/>
      <c r="F11" s="102"/>
      <c r="G11" s="102"/>
      <c r="H11" s="102"/>
    </row>
    <row r="12" spans="1:10" ht="39" thickBot="1" x14ac:dyDescent="0.25">
      <c r="A12" s="52" t="s">
        <v>0</v>
      </c>
      <c r="B12" s="53" t="s">
        <v>5</v>
      </c>
      <c r="C12" s="53" t="s">
        <v>1</v>
      </c>
      <c r="D12" s="53" t="s">
        <v>3</v>
      </c>
      <c r="E12" s="53" t="s">
        <v>2</v>
      </c>
      <c r="F12" s="54" t="s">
        <v>17</v>
      </c>
      <c r="G12" s="54" t="s">
        <v>18</v>
      </c>
      <c r="H12" s="55" t="s">
        <v>11</v>
      </c>
    </row>
    <row r="13" spans="1:10" ht="18" customHeight="1" x14ac:dyDescent="0.2">
      <c r="A13" s="56"/>
      <c r="B13" s="57"/>
      <c r="C13" s="58"/>
      <c r="D13" s="59"/>
      <c r="E13" s="60"/>
      <c r="F13" s="60"/>
      <c r="G13" s="38">
        <f>ROUND(F13+(F13*$H$10),2)</f>
        <v>0</v>
      </c>
      <c r="H13" s="39">
        <f>ROUND((E13*G13),2)</f>
        <v>0</v>
      </c>
    </row>
    <row r="14" spans="1:10" ht="18" customHeight="1" x14ac:dyDescent="0.2">
      <c r="A14" s="61"/>
      <c r="B14" s="62"/>
      <c r="C14" s="63"/>
      <c r="D14" s="64"/>
      <c r="E14" s="65"/>
      <c r="F14" s="65"/>
      <c r="G14" s="38">
        <f>ROUND(F14+(F14*$H$10),2)</f>
        <v>0</v>
      </c>
      <c r="H14" s="39">
        <f>ROUND((E14*G14),2)</f>
        <v>0</v>
      </c>
    </row>
    <row r="15" spans="1:10" x14ac:dyDescent="0.2">
      <c r="A15" s="61"/>
      <c r="B15" s="62"/>
      <c r="C15" s="63"/>
      <c r="D15" s="64"/>
      <c r="E15" s="65"/>
      <c r="F15" s="65"/>
      <c r="G15" s="38">
        <f t="shared" ref="G15:G41" si="0">ROUND(F15+(F15*$H$10),2)</f>
        <v>0</v>
      </c>
      <c r="H15" s="39">
        <f t="shared" ref="H15:H41" si="1">ROUND((E15*G15),2)</f>
        <v>0</v>
      </c>
      <c r="J15" s="13">
        <v>0</v>
      </c>
    </row>
    <row r="16" spans="1:10" ht="18" customHeight="1" x14ac:dyDescent="0.2">
      <c r="A16" s="61"/>
      <c r="B16" s="62"/>
      <c r="C16" s="63"/>
      <c r="D16" s="64"/>
      <c r="E16" s="65"/>
      <c r="F16" s="65"/>
      <c r="G16" s="38">
        <f t="shared" si="0"/>
        <v>0</v>
      </c>
      <c r="H16" s="39">
        <f t="shared" si="1"/>
        <v>0</v>
      </c>
    </row>
    <row r="17" spans="1:9" ht="18" customHeight="1" x14ac:dyDescent="0.2">
      <c r="A17" s="66"/>
      <c r="B17" s="67"/>
      <c r="C17" s="68"/>
      <c r="D17" s="64"/>
      <c r="E17" s="65"/>
      <c r="F17" s="65"/>
      <c r="G17" s="38">
        <f t="shared" si="0"/>
        <v>0</v>
      </c>
      <c r="H17" s="39">
        <f t="shared" si="1"/>
        <v>0</v>
      </c>
    </row>
    <row r="18" spans="1:9" x14ac:dyDescent="0.2">
      <c r="A18" s="61"/>
      <c r="B18" s="62"/>
      <c r="C18" s="63"/>
      <c r="D18" s="64"/>
      <c r="E18" s="65"/>
      <c r="F18" s="65"/>
      <c r="G18" s="38">
        <f t="shared" si="0"/>
        <v>0</v>
      </c>
      <c r="H18" s="39">
        <f t="shared" si="1"/>
        <v>0</v>
      </c>
    </row>
    <row r="19" spans="1:9" x14ac:dyDescent="0.2">
      <c r="A19" s="61"/>
      <c r="B19" s="69"/>
      <c r="C19" s="63"/>
      <c r="D19" s="64"/>
      <c r="E19" s="65"/>
      <c r="F19" s="65"/>
      <c r="G19" s="38">
        <f t="shared" si="0"/>
        <v>0</v>
      </c>
      <c r="H19" s="39">
        <f t="shared" si="1"/>
        <v>0</v>
      </c>
    </row>
    <row r="20" spans="1:9" x14ac:dyDescent="0.2">
      <c r="A20" s="61"/>
      <c r="B20" s="69"/>
      <c r="C20" s="63"/>
      <c r="D20" s="69"/>
      <c r="E20" s="65"/>
      <c r="F20" s="65"/>
      <c r="G20" s="38">
        <f t="shared" si="0"/>
        <v>0</v>
      </c>
      <c r="H20" s="39">
        <f t="shared" si="1"/>
        <v>0</v>
      </c>
    </row>
    <row r="21" spans="1:9" ht="18" customHeight="1" x14ac:dyDescent="0.2">
      <c r="A21" s="61"/>
      <c r="B21" s="69"/>
      <c r="C21" s="63"/>
      <c r="D21" s="64"/>
      <c r="E21" s="65"/>
      <c r="F21" s="65"/>
      <c r="G21" s="38">
        <f t="shared" si="0"/>
        <v>0</v>
      </c>
      <c r="H21" s="39">
        <f t="shared" si="1"/>
        <v>0</v>
      </c>
    </row>
    <row r="22" spans="1:9" x14ac:dyDescent="0.2">
      <c r="A22" s="61"/>
      <c r="B22" s="69"/>
      <c r="C22" s="63"/>
      <c r="D22" s="69"/>
      <c r="E22" s="65"/>
      <c r="F22" s="65"/>
      <c r="G22" s="38">
        <f t="shared" si="0"/>
        <v>0</v>
      </c>
      <c r="H22" s="39">
        <f t="shared" si="1"/>
        <v>0</v>
      </c>
    </row>
    <row r="23" spans="1:9" x14ac:dyDescent="0.2">
      <c r="A23" s="61"/>
      <c r="B23" s="69"/>
      <c r="C23" s="63"/>
      <c r="D23" s="69"/>
      <c r="E23" s="65"/>
      <c r="F23" s="65"/>
      <c r="G23" s="38">
        <f t="shared" si="0"/>
        <v>0</v>
      </c>
      <c r="H23" s="39">
        <f t="shared" si="1"/>
        <v>0</v>
      </c>
    </row>
    <row r="24" spans="1:9" x14ac:dyDescent="0.2">
      <c r="A24" s="61"/>
      <c r="B24" s="69"/>
      <c r="C24" s="63"/>
      <c r="D24" s="64"/>
      <c r="E24" s="65"/>
      <c r="F24" s="65"/>
      <c r="G24" s="38">
        <f t="shared" si="0"/>
        <v>0</v>
      </c>
      <c r="H24" s="39">
        <f t="shared" si="1"/>
        <v>0</v>
      </c>
    </row>
    <row r="25" spans="1:9" x14ac:dyDescent="0.2">
      <c r="A25" s="61"/>
      <c r="B25" s="69"/>
      <c r="C25" s="63"/>
      <c r="D25" s="69"/>
      <c r="E25" s="65"/>
      <c r="F25" s="65"/>
      <c r="G25" s="38">
        <f t="shared" si="0"/>
        <v>0</v>
      </c>
      <c r="H25" s="39">
        <f t="shared" si="1"/>
        <v>0</v>
      </c>
    </row>
    <row r="26" spans="1:9" x14ac:dyDescent="0.2">
      <c r="A26" s="61"/>
      <c r="B26" s="69"/>
      <c r="C26" s="63"/>
      <c r="D26" s="69"/>
      <c r="E26" s="65"/>
      <c r="F26" s="65"/>
      <c r="G26" s="38">
        <f t="shared" si="0"/>
        <v>0</v>
      </c>
      <c r="H26" s="39">
        <f t="shared" si="1"/>
        <v>0</v>
      </c>
      <c r="I26" s="70"/>
    </row>
    <row r="27" spans="1:9" ht="18" customHeight="1" x14ac:dyDescent="0.2">
      <c r="A27" s="61"/>
      <c r="B27" s="62"/>
      <c r="C27" s="63"/>
      <c r="D27" s="64"/>
      <c r="E27" s="65"/>
      <c r="F27" s="65"/>
      <c r="G27" s="38">
        <f t="shared" si="0"/>
        <v>0</v>
      </c>
      <c r="H27" s="39">
        <f t="shared" si="1"/>
        <v>0</v>
      </c>
    </row>
    <row r="28" spans="1:9" ht="18" customHeight="1" x14ac:dyDescent="0.2">
      <c r="A28" s="66"/>
      <c r="B28" s="67"/>
      <c r="C28" s="68"/>
      <c r="D28" s="64"/>
      <c r="E28" s="65"/>
      <c r="F28" s="65"/>
      <c r="G28" s="38">
        <f t="shared" si="0"/>
        <v>0</v>
      </c>
      <c r="H28" s="39">
        <f t="shared" si="1"/>
        <v>0</v>
      </c>
    </row>
    <row r="29" spans="1:9" ht="18" customHeight="1" x14ac:dyDescent="0.2">
      <c r="A29" s="61"/>
      <c r="B29" s="69"/>
      <c r="C29" s="63"/>
      <c r="D29" s="64"/>
      <c r="E29" s="65"/>
      <c r="F29" s="65"/>
      <c r="G29" s="38">
        <f t="shared" si="0"/>
        <v>0</v>
      </c>
      <c r="H29" s="39">
        <f t="shared" si="1"/>
        <v>0</v>
      </c>
    </row>
    <row r="30" spans="1:9" ht="18" customHeight="1" x14ac:dyDescent="0.2">
      <c r="A30" s="61"/>
      <c r="B30" s="62"/>
      <c r="C30" s="63"/>
      <c r="D30" s="64"/>
      <c r="E30" s="65"/>
      <c r="F30" s="65"/>
      <c r="G30" s="38">
        <f t="shared" si="0"/>
        <v>0</v>
      </c>
      <c r="H30" s="39">
        <f t="shared" si="1"/>
        <v>0</v>
      </c>
    </row>
    <row r="31" spans="1:9" ht="18" customHeight="1" x14ac:dyDescent="0.2">
      <c r="A31" s="66"/>
      <c r="B31" s="67"/>
      <c r="C31" s="68"/>
      <c r="D31" s="64"/>
      <c r="E31" s="65"/>
      <c r="F31" s="65"/>
      <c r="G31" s="38">
        <f t="shared" si="0"/>
        <v>0</v>
      </c>
      <c r="H31" s="39">
        <f t="shared" si="1"/>
        <v>0</v>
      </c>
    </row>
    <row r="32" spans="1:9" x14ac:dyDescent="0.2">
      <c r="A32" s="61"/>
      <c r="B32" s="69"/>
      <c r="C32" s="63"/>
      <c r="D32" s="64"/>
      <c r="E32" s="65"/>
      <c r="F32" s="65"/>
      <c r="G32" s="38">
        <f t="shared" si="0"/>
        <v>0</v>
      </c>
      <c r="H32" s="39">
        <f t="shared" si="1"/>
        <v>0</v>
      </c>
    </row>
    <row r="33" spans="1:8" ht="18" customHeight="1" x14ac:dyDescent="0.2">
      <c r="A33" s="61"/>
      <c r="B33" s="62"/>
      <c r="C33" s="63"/>
      <c r="D33" s="64"/>
      <c r="E33" s="65"/>
      <c r="F33" s="65"/>
      <c r="G33" s="38">
        <f t="shared" si="0"/>
        <v>0</v>
      </c>
      <c r="H33" s="39">
        <f t="shared" si="1"/>
        <v>0</v>
      </c>
    </row>
    <row r="34" spans="1:8" ht="18" customHeight="1" x14ac:dyDescent="0.2">
      <c r="A34" s="61"/>
      <c r="B34" s="62"/>
      <c r="C34" s="63"/>
      <c r="D34" s="64"/>
      <c r="E34" s="65"/>
      <c r="F34" s="65"/>
      <c r="G34" s="38">
        <f t="shared" si="0"/>
        <v>0</v>
      </c>
      <c r="H34" s="39">
        <f t="shared" si="1"/>
        <v>0</v>
      </c>
    </row>
    <row r="35" spans="1:8" ht="18" customHeight="1" x14ac:dyDescent="0.2">
      <c r="A35" s="61"/>
      <c r="B35" s="62"/>
      <c r="C35" s="63"/>
      <c r="D35" s="64"/>
      <c r="E35" s="65"/>
      <c r="F35" s="65"/>
      <c r="G35" s="38">
        <f t="shared" si="0"/>
        <v>0</v>
      </c>
      <c r="H35" s="39">
        <f t="shared" si="1"/>
        <v>0</v>
      </c>
    </row>
    <row r="36" spans="1:8" ht="18" customHeight="1" x14ac:dyDescent="0.2">
      <c r="A36" s="61"/>
      <c r="B36" s="62"/>
      <c r="C36" s="63"/>
      <c r="D36" s="64"/>
      <c r="E36" s="65"/>
      <c r="F36" s="65"/>
      <c r="G36" s="38">
        <f t="shared" si="0"/>
        <v>0</v>
      </c>
      <c r="H36" s="39">
        <f t="shared" si="1"/>
        <v>0</v>
      </c>
    </row>
    <row r="37" spans="1:8" ht="18" customHeight="1" x14ac:dyDescent="0.2">
      <c r="A37" s="61"/>
      <c r="B37" s="62"/>
      <c r="C37" s="63"/>
      <c r="D37" s="64"/>
      <c r="E37" s="65"/>
      <c r="F37" s="65"/>
      <c r="G37" s="38">
        <f t="shared" si="0"/>
        <v>0</v>
      </c>
      <c r="H37" s="39">
        <f t="shared" si="1"/>
        <v>0</v>
      </c>
    </row>
    <row r="38" spans="1:8" ht="18" customHeight="1" x14ac:dyDescent="0.2">
      <c r="A38" s="61"/>
      <c r="B38" s="62"/>
      <c r="C38" s="63"/>
      <c r="D38" s="64"/>
      <c r="E38" s="65"/>
      <c r="F38" s="65"/>
      <c r="G38" s="38">
        <f t="shared" si="0"/>
        <v>0</v>
      </c>
      <c r="H38" s="39">
        <f t="shared" si="1"/>
        <v>0</v>
      </c>
    </row>
    <row r="39" spans="1:8" ht="18" customHeight="1" x14ac:dyDescent="0.2">
      <c r="A39" s="61"/>
      <c r="B39" s="62"/>
      <c r="C39" s="63"/>
      <c r="D39" s="64"/>
      <c r="E39" s="65"/>
      <c r="F39" s="65"/>
      <c r="G39" s="38">
        <f t="shared" si="0"/>
        <v>0</v>
      </c>
      <c r="H39" s="39">
        <f t="shared" si="1"/>
        <v>0</v>
      </c>
    </row>
    <row r="40" spans="1:8" ht="18" customHeight="1" x14ac:dyDescent="0.2">
      <c r="A40" s="61"/>
      <c r="B40" s="62"/>
      <c r="C40" s="63"/>
      <c r="D40" s="71"/>
      <c r="E40" s="65"/>
      <c r="F40" s="65"/>
      <c r="G40" s="38">
        <f t="shared" si="0"/>
        <v>0</v>
      </c>
      <c r="H40" s="39">
        <f t="shared" si="1"/>
        <v>0</v>
      </c>
    </row>
    <row r="41" spans="1:8" ht="18" customHeight="1" thickBot="1" x14ac:dyDescent="0.25">
      <c r="A41" s="72"/>
      <c r="B41" s="73"/>
      <c r="C41" s="74"/>
      <c r="D41" s="75"/>
      <c r="E41" s="76"/>
      <c r="F41" s="77"/>
      <c r="G41" s="38">
        <f t="shared" si="0"/>
        <v>0</v>
      </c>
      <c r="H41" s="39">
        <f t="shared" si="1"/>
        <v>0</v>
      </c>
    </row>
    <row r="42" spans="1:8" ht="18" customHeight="1" thickBot="1" x14ac:dyDescent="0.25">
      <c r="A42" s="99" t="s">
        <v>79</v>
      </c>
      <c r="B42" s="100"/>
      <c r="C42" s="100"/>
      <c r="D42" s="100"/>
      <c r="E42" s="100"/>
      <c r="F42" s="100"/>
      <c r="G42" s="101"/>
      <c r="H42" s="78">
        <f>SUM(H13:H41)</f>
        <v>0</v>
      </c>
    </row>
    <row r="43" spans="1:8" ht="14.25" customHeight="1" x14ac:dyDescent="0.2">
      <c r="A43" s="79"/>
      <c r="B43" s="79"/>
      <c r="C43" s="79"/>
      <c r="D43" s="79"/>
      <c r="E43" s="79"/>
      <c r="F43" s="79"/>
      <c r="G43" s="79"/>
      <c r="H43" s="80"/>
    </row>
    <row r="44" spans="1:8" ht="11.25" customHeight="1" x14ac:dyDescent="0.2">
      <c r="A44" s="81"/>
      <c r="B44" s="81"/>
      <c r="C44" s="81"/>
      <c r="D44" s="81"/>
      <c r="E44" s="81"/>
      <c r="F44" s="81"/>
      <c r="G44" s="81"/>
      <c r="H44" s="81"/>
    </row>
    <row r="45" spans="1:8" ht="11.25" customHeight="1" x14ac:dyDescent="0.2">
      <c r="A45" s="81"/>
      <c r="B45" s="92"/>
      <c r="C45" s="92"/>
      <c r="D45" s="81"/>
      <c r="E45" s="92"/>
      <c r="F45" s="92"/>
      <c r="G45" s="82"/>
      <c r="H45" s="81"/>
    </row>
    <row r="46" spans="1:8" x14ac:dyDescent="0.2">
      <c r="A46" s="83"/>
      <c r="B46" s="90" t="s">
        <v>16</v>
      </c>
      <c r="C46" s="90"/>
      <c r="D46" s="83"/>
      <c r="E46" s="91" t="s">
        <v>12</v>
      </c>
      <c r="F46" s="91"/>
      <c r="G46" s="84"/>
      <c r="H46" s="83"/>
    </row>
    <row r="47" spans="1:8" hidden="1" x14ac:dyDescent="0.2"/>
    <row r="50" spans="1:8" ht="11.25" customHeight="1" x14ac:dyDescent="0.2">
      <c r="A50" s="81"/>
      <c r="B50" s="92"/>
      <c r="C50" s="92"/>
      <c r="D50" s="81"/>
      <c r="E50" s="104"/>
      <c r="F50" s="104"/>
      <c r="G50" s="82"/>
      <c r="H50" s="81"/>
    </row>
    <row r="51" spans="1:8" x14ac:dyDescent="0.2">
      <c r="A51" s="83"/>
      <c r="B51" s="105" t="s">
        <v>85</v>
      </c>
      <c r="C51" s="90"/>
      <c r="D51" s="83"/>
      <c r="E51" s="91"/>
      <c r="F51" s="91"/>
      <c r="G51" s="84"/>
      <c r="H51" s="83"/>
    </row>
    <row r="52" spans="1:8" ht="12" customHeight="1" x14ac:dyDescent="0.2"/>
    <row r="53" spans="1:8" ht="11.25" customHeight="1" x14ac:dyDescent="0.2"/>
    <row r="54" spans="1:8" ht="12" customHeight="1" x14ac:dyDescent="0.2"/>
    <row r="55" spans="1:8" ht="14.1" customHeight="1" x14ac:dyDescent="0.2"/>
    <row r="56" spans="1:8" ht="4.5" customHeight="1" x14ac:dyDescent="0.2"/>
  </sheetData>
  <mergeCells count="25">
    <mergeCell ref="E50:F50"/>
    <mergeCell ref="B51:C51"/>
    <mergeCell ref="E51:F51"/>
    <mergeCell ref="B50:C50"/>
    <mergeCell ref="A2:H2"/>
    <mergeCell ref="F9:F10"/>
    <mergeCell ref="E9:E10"/>
    <mergeCell ref="F7:H7"/>
    <mergeCell ref="A6:E6"/>
    <mergeCell ref="A7:E7"/>
    <mergeCell ref="E8:H8"/>
    <mergeCell ref="A4:H4"/>
    <mergeCell ref="F6:H6"/>
    <mergeCell ref="C1:H1"/>
    <mergeCell ref="A1:B1"/>
    <mergeCell ref="B46:C46"/>
    <mergeCell ref="E46:F46"/>
    <mergeCell ref="E45:F45"/>
    <mergeCell ref="B45:C45"/>
    <mergeCell ref="A8:D8"/>
    <mergeCell ref="A10:D10"/>
    <mergeCell ref="A9:D9"/>
    <mergeCell ref="A42:G42"/>
    <mergeCell ref="A11:H11"/>
    <mergeCell ref="A3:H3"/>
  </mergeCells>
  <phoneticPr fontId="2" type="noConversion"/>
  <printOptions horizontalCentered="1"/>
  <pageMargins left="0.78740157480314965" right="0.19685039370078741" top="0.39370078740157483" bottom="0.39370078740157483" header="0" footer="0"/>
  <pageSetup paperSize="9" scale="63" orientation="landscape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showGridLines="0" showZeros="0" zoomScaleNormal="100" zoomScaleSheetLayoutView="100" workbookViewId="0">
      <selection activeCell="A6" sqref="A6:E6"/>
    </sheetView>
  </sheetViews>
  <sheetFormatPr defaultRowHeight="12.75" x14ac:dyDescent="0.2"/>
  <cols>
    <col min="1" max="1" width="5.42578125" bestFit="1" customWidth="1"/>
    <col min="2" max="2" width="10.7109375" bestFit="1" customWidth="1"/>
    <col min="3" max="3" width="48" customWidth="1"/>
    <col min="5" max="8" width="12.28515625" customWidth="1"/>
  </cols>
  <sheetData>
    <row r="1" spans="1:9" ht="60.75" customHeight="1" x14ac:dyDescent="0.2">
      <c r="A1" s="130"/>
      <c r="B1" s="130"/>
      <c r="C1" s="129"/>
      <c r="D1" s="129"/>
      <c r="E1" s="129"/>
      <c r="F1" s="129"/>
      <c r="G1" s="129"/>
      <c r="H1" s="129"/>
    </row>
    <row r="2" spans="1:9" ht="15" x14ac:dyDescent="0.2">
      <c r="A2" s="147"/>
      <c r="B2" s="147"/>
      <c r="C2" s="147"/>
      <c r="D2" s="147"/>
      <c r="E2" s="147"/>
      <c r="F2" s="147"/>
      <c r="G2" s="147"/>
      <c r="H2" s="147"/>
    </row>
    <row r="3" spans="1:9" ht="3.75" customHeight="1" thickBot="1" x14ac:dyDescent="0.25">
      <c r="A3" s="143"/>
      <c r="B3" s="143"/>
      <c r="C3" s="143"/>
      <c r="D3" s="143"/>
      <c r="E3" s="143"/>
      <c r="F3" s="143"/>
      <c r="G3" s="143"/>
      <c r="H3" s="143"/>
    </row>
    <row r="4" spans="1:9" ht="20.100000000000001" customHeight="1" thickBot="1" x14ac:dyDescent="0.25">
      <c r="A4" s="164" t="s">
        <v>4</v>
      </c>
      <c r="B4" s="165"/>
      <c r="C4" s="165"/>
      <c r="D4" s="165"/>
      <c r="E4" s="165"/>
      <c r="F4" s="165"/>
      <c r="G4" s="165"/>
      <c r="H4" s="166"/>
    </row>
    <row r="5" spans="1:9" ht="3.75" customHeight="1" thickBot="1" x14ac:dyDescent="0.25">
      <c r="A5" s="11"/>
      <c r="B5" s="11"/>
      <c r="C5" s="11"/>
      <c r="D5" s="11"/>
      <c r="E5" s="11"/>
      <c r="F5" s="11"/>
      <c r="G5" s="11"/>
      <c r="H5" s="11"/>
    </row>
    <row r="6" spans="1:9" ht="20.100000000000001" customHeight="1" x14ac:dyDescent="0.2">
      <c r="A6" s="155" t="s">
        <v>86</v>
      </c>
      <c r="B6" s="156"/>
      <c r="C6" s="156"/>
      <c r="D6" s="156"/>
      <c r="E6" s="157"/>
      <c r="F6" s="167" t="s">
        <v>25</v>
      </c>
      <c r="G6" s="168"/>
      <c r="H6" s="169"/>
    </row>
    <row r="7" spans="1:9" ht="20.100000000000001" customHeight="1" x14ac:dyDescent="0.2">
      <c r="A7" s="158" t="s">
        <v>50</v>
      </c>
      <c r="B7" s="159"/>
      <c r="C7" s="159"/>
      <c r="D7" s="159"/>
      <c r="E7" s="160"/>
      <c r="F7" s="152" t="s">
        <v>26</v>
      </c>
      <c r="G7" s="153"/>
      <c r="H7" s="154"/>
    </row>
    <row r="8" spans="1:9" ht="20.100000000000001" customHeight="1" x14ac:dyDescent="0.2">
      <c r="A8" s="134" t="s">
        <v>21</v>
      </c>
      <c r="B8" s="135"/>
      <c r="C8" s="135"/>
      <c r="D8" s="136"/>
      <c r="E8" s="161" t="s">
        <v>13</v>
      </c>
      <c r="F8" s="162"/>
      <c r="G8" s="162"/>
      <c r="H8" s="163"/>
    </row>
    <row r="9" spans="1:9" ht="20.100000000000001" customHeight="1" x14ac:dyDescent="0.2">
      <c r="A9" s="134" t="s">
        <v>22</v>
      </c>
      <c r="B9" s="135"/>
      <c r="C9" s="135"/>
      <c r="D9" s="136"/>
      <c r="E9" s="150" t="s">
        <v>8</v>
      </c>
      <c r="F9" s="148" t="s">
        <v>6</v>
      </c>
      <c r="G9" s="10" t="s">
        <v>24</v>
      </c>
      <c r="H9" s="7" t="s">
        <v>7</v>
      </c>
    </row>
    <row r="10" spans="1:9" ht="20.100000000000001" customHeight="1" thickBot="1" x14ac:dyDescent="0.25">
      <c r="A10" s="137" t="s">
        <v>23</v>
      </c>
      <c r="B10" s="138"/>
      <c r="C10" s="138"/>
      <c r="D10" s="139"/>
      <c r="E10" s="151"/>
      <c r="F10" s="149"/>
      <c r="G10" s="12" t="s">
        <v>9</v>
      </c>
      <c r="H10" s="86">
        <v>0.33479999999999999</v>
      </c>
    </row>
    <row r="11" spans="1:9" ht="3.75" customHeight="1" thickBot="1" x14ac:dyDescent="0.25">
      <c r="A11" s="142"/>
      <c r="B11" s="142"/>
      <c r="C11" s="142"/>
      <c r="D11" s="142"/>
      <c r="E11" s="142"/>
      <c r="F11" s="142"/>
      <c r="G11" s="142"/>
      <c r="H11" s="142"/>
    </row>
    <row r="12" spans="1:9" ht="39" thickBot="1" x14ac:dyDescent="0.25">
      <c r="A12" s="2" t="s">
        <v>0</v>
      </c>
      <c r="B12" s="3" t="s">
        <v>5</v>
      </c>
      <c r="C12" s="3" t="s">
        <v>1</v>
      </c>
      <c r="D12" s="3" t="s">
        <v>3</v>
      </c>
      <c r="E12" s="3" t="s">
        <v>2</v>
      </c>
      <c r="F12" s="4" t="s">
        <v>17</v>
      </c>
      <c r="G12" s="4" t="s">
        <v>18</v>
      </c>
      <c r="H12" s="5" t="s">
        <v>11</v>
      </c>
    </row>
    <row r="13" spans="1:9" s="87" customFormat="1" ht="18" customHeight="1" x14ac:dyDescent="0.2">
      <c r="A13" s="28">
        <v>1</v>
      </c>
      <c r="B13" s="29" t="s">
        <v>31</v>
      </c>
      <c r="C13" s="30" t="s">
        <v>32</v>
      </c>
      <c r="D13" s="31"/>
      <c r="E13" s="32"/>
      <c r="F13" s="32"/>
      <c r="G13" s="32"/>
      <c r="H13" s="33"/>
    </row>
    <row r="14" spans="1:9" ht="18" customHeight="1" x14ac:dyDescent="0.2">
      <c r="A14" s="34" t="s">
        <v>30</v>
      </c>
      <c r="B14" s="35" t="s">
        <v>27</v>
      </c>
      <c r="C14" s="36" t="s">
        <v>28</v>
      </c>
      <c r="D14" s="37" t="s">
        <v>29</v>
      </c>
      <c r="E14" s="38">
        <v>10</v>
      </c>
      <c r="F14" s="38">
        <v>233.32</v>
      </c>
      <c r="G14" s="38">
        <f>ROUND(F14+(F14*$H$10),2)</f>
        <v>311.44</v>
      </c>
      <c r="H14" s="39">
        <f>ROUND((E14*G14),2)</f>
        <v>3114.4</v>
      </c>
    </row>
    <row r="15" spans="1:9" ht="22.5" x14ac:dyDescent="0.2">
      <c r="A15" s="34" t="s">
        <v>33</v>
      </c>
      <c r="B15" s="35" t="s">
        <v>34</v>
      </c>
      <c r="C15" s="36" t="s">
        <v>35</v>
      </c>
      <c r="D15" s="37" t="s">
        <v>36</v>
      </c>
      <c r="E15" s="38">
        <v>1</v>
      </c>
      <c r="F15" s="38">
        <v>629.55999999999995</v>
      </c>
      <c r="G15" s="38">
        <f t="shared" ref="G15:G32" si="0">ROUND(F15+(F15*$H$10),2)</f>
        <v>840.34</v>
      </c>
      <c r="H15" s="39">
        <f t="shared" ref="H15:H32" si="1">ROUND((E15*G15),2)</f>
        <v>840.34</v>
      </c>
      <c r="I15" s="47"/>
    </row>
    <row r="16" spans="1:9" ht="18" customHeight="1" x14ac:dyDescent="0.2">
      <c r="A16" s="34"/>
      <c r="B16" s="35"/>
      <c r="C16" s="36"/>
      <c r="D16" s="37"/>
      <c r="E16" s="38"/>
      <c r="F16" s="38"/>
      <c r="G16" s="38">
        <f t="shared" si="0"/>
        <v>0</v>
      </c>
      <c r="H16" s="39">
        <f t="shared" si="1"/>
        <v>0</v>
      </c>
    </row>
    <row r="17" spans="1:9" ht="18" customHeight="1" x14ac:dyDescent="0.2">
      <c r="A17" s="40">
        <v>2</v>
      </c>
      <c r="B17" s="41" t="s">
        <v>37</v>
      </c>
      <c r="C17" s="42" t="s">
        <v>38</v>
      </c>
      <c r="D17" s="37"/>
      <c r="E17" s="38"/>
      <c r="F17" s="38"/>
      <c r="G17" s="38">
        <f t="shared" si="0"/>
        <v>0</v>
      </c>
      <c r="H17" s="39">
        <f t="shared" si="1"/>
        <v>0</v>
      </c>
    </row>
    <row r="18" spans="1:9" x14ac:dyDescent="0.2">
      <c r="A18" s="34" t="s">
        <v>39</v>
      </c>
      <c r="B18" s="35" t="s">
        <v>48</v>
      </c>
      <c r="C18" s="36" t="s">
        <v>49</v>
      </c>
      <c r="D18" s="37" t="s">
        <v>29</v>
      </c>
      <c r="E18" s="38">
        <v>1000</v>
      </c>
      <c r="F18" s="38">
        <v>1.0900000000000001</v>
      </c>
      <c r="G18" s="38">
        <f t="shared" si="0"/>
        <v>1.45</v>
      </c>
      <c r="H18" s="39">
        <f t="shared" si="1"/>
        <v>1450</v>
      </c>
    </row>
    <row r="19" spans="1:9" s="87" customFormat="1" ht="56.25" x14ac:dyDescent="0.2">
      <c r="A19" s="34" t="s">
        <v>40</v>
      </c>
      <c r="B19" s="43" t="s">
        <v>51</v>
      </c>
      <c r="C19" s="36" t="s">
        <v>83</v>
      </c>
      <c r="D19" s="37" t="s">
        <v>52</v>
      </c>
      <c r="E19" s="38">
        <v>150</v>
      </c>
      <c r="F19" s="38">
        <v>9.1199999999999992</v>
      </c>
      <c r="G19" s="38">
        <f>ROUND(F19+(F19*$H$10),2)</f>
        <v>12.17</v>
      </c>
      <c r="H19" s="39">
        <f t="shared" si="1"/>
        <v>1825.5</v>
      </c>
    </row>
    <row r="20" spans="1:9" ht="22.5" x14ac:dyDescent="0.2">
      <c r="A20" s="34" t="s">
        <v>41</v>
      </c>
      <c r="B20" s="43" t="s">
        <v>54</v>
      </c>
      <c r="C20" s="36" t="s">
        <v>53</v>
      </c>
      <c r="D20" s="43" t="s">
        <v>55</v>
      </c>
      <c r="E20" s="38">
        <v>1500</v>
      </c>
      <c r="F20" s="38">
        <v>0.75</v>
      </c>
      <c r="G20" s="38">
        <f t="shared" si="0"/>
        <v>1</v>
      </c>
      <c r="H20" s="39">
        <f t="shared" si="1"/>
        <v>1500</v>
      </c>
    </row>
    <row r="21" spans="1:9" ht="18" customHeight="1" x14ac:dyDescent="0.2">
      <c r="A21" s="34" t="s">
        <v>42</v>
      </c>
      <c r="B21" s="43" t="s">
        <v>56</v>
      </c>
      <c r="C21" s="36" t="s">
        <v>57</v>
      </c>
      <c r="D21" s="37" t="s">
        <v>55</v>
      </c>
      <c r="E21" s="38">
        <v>698.4</v>
      </c>
      <c r="F21" s="38">
        <v>0.71</v>
      </c>
      <c r="G21" s="38">
        <f t="shared" si="0"/>
        <v>0.95</v>
      </c>
      <c r="H21" s="39">
        <f t="shared" si="1"/>
        <v>663.48</v>
      </c>
    </row>
    <row r="22" spans="1:9" ht="22.5" x14ac:dyDescent="0.2">
      <c r="A22" s="34" t="s">
        <v>43</v>
      </c>
      <c r="B22" s="43" t="s">
        <v>58</v>
      </c>
      <c r="C22" s="36" t="s">
        <v>82</v>
      </c>
      <c r="D22" s="43" t="s">
        <v>59</v>
      </c>
      <c r="E22" s="38">
        <v>2380</v>
      </c>
      <c r="F22" s="38">
        <v>0.31</v>
      </c>
      <c r="G22" s="38">
        <f t="shared" si="0"/>
        <v>0.41</v>
      </c>
      <c r="H22" s="39">
        <f t="shared" si="1"/>
        <v>975.8</v>
      </c>
    </row>
    <row r="23" spans="1:9" ht="33.75" x14ac:dyDescent="0.2">
      <c r="A23" s="34" t="s">
        <v>44</v>
      </c>
      <c r="B23" s="43" t="s">
        <v>61</v>
      </c>
      <c r="C23" s="36" t="s">
        <v>62</v>
      </c>
      <c r="D23" s="43" t="s">
        <v>29</v>
      </c>
      <c r="E23" s="38">
        <v>1000</v>
      </c>
      <c r="F23" s="38">
        <v>2.72</v>
      </c>
      <c r="G23" s="38">
        <f t="shared" si="0"/>
        <v>3.63</v>
      </c>
      <c r="H23" s="39">
        <f t="shared" si="1"/>
        <v>3630</v>
      </c>
    </row>
    <row r="24" spans="1:9" ht="33.75" x14ac:dyDescent="0.2">
      <c r="A24" s="34" t="s">
        <v>45</v>
      </c>
      <c r="B24" s="43" t="s">
        <v>60</v>
      </c>
      <c r="C24" s="36" t="s">
        <v>63</v>
      </c>
      <c r="D24" s="37" t="s">
        <v>29</v>
      </c>
      <c r="E24" s="38">
        <v>1000</v>
      </c>
      <c r="F24" s="38">
        <v>0.64</v>
      </c>
      <c r="G24" s="38">
        <f>ROUND(F24+(F24*$H$10),2)</f>
        <v>0.85</v>
      </c>
      <c r="H24" s="39">
        <f t="shared" si="1"/>
        <v>850</v>
      </c>
    </row>
    <row r="25" spans="1:9" ht="45" x14ac:dyDescent="0.2">
      <c r="A25" s="34" t="s">
        <v>46</v>
      </c>
      <c r="B25" s="43" t="s">
        <v>64</v>
      </c>
      <c r="C25" s="36" t="s">
        <v>65</v>
      </c>
      <c r="D25" s="43" t="s">
        <v>52</v>
      </c>
      <c r="E25" s="38">
        <v>30</v>
      </c>
      <c r="F25" s="38">
        <v>337.93</v>
      </c>
      <c r="G25" s="38">
        <f t="shared" si="0"/>
        <v>451.07</v>
      </c>
      <c r="H25" s="39">
        <f t="shared" si="1"/>
        <v>13532.1</v>
      </c>
      <c r="I25" s="47"/>
    </row>
    <row r="26" spans="1:9" ht="22.5" x14ac:dyDescent="0.2">
      <c r="A26" s="34" t="s">
        <v>47</v>
      </c>
      <c r="B26" s="43" t="s">
        <v>66</v>
      </c>
      <c r="C26" s="36" t="s">
        <v>67</v>
      </c>
      <c r="D26" s="43" t="s">
        <v>55</v>
      </c>
      <c r="E26" s="38">
        <v>300</v>
      </c>
      <c r="F26" s="38">
        <v>0.8</v>
      </c>
      <c r="G26" s="38">
        <f t="shared" si="0"/>
        <v>1.07</v>
      </c>
      <c r="H26" s="39">
        <f t="shared" si="1"/>
        <v>321</v>
      </c>
      <c r="I26" s="47"/>
    </row>
    <row r="27" spans="1:9" ht="18" customHeight="1" x14ac:dyDescent="0.2">
      <c r="A27" s="34"/>
      <c r="B27" s="35"/>
      <c r="C27" s="36"/>
      <c r="D27" s="37"/>
      <c r="E27" s="38"/>
      <c r="F27" s="38"/>
      <c r="G27" s="38">
        <f t="shared" si="0"/>
        <v>0</v>
      </c>
      <c r="H27" s="39">
        <f t="shared" si="1"/>
        <v>0</v>
      </c>
    </row>
    <row r="28" spans="1:9" ht="18" customHeight="1" x14ac:dyDescent="0.2">
      <c r="A28" s="40">
        <v>3</v>
      </c>
      <c r="B28" s="41" t="s">
        <v>68</v>
      </c>
      <c r="C28" s="42" t="s">
        <v>69</v>
      </c>
      <c r="D28" s="37"/>
      <c r="E28" s="38"/>
      <c r="F28" s="38"/>
      <c r="G28" s="38">
        <f t="shared" si="0"/>
        <v>0</v>
      </c>
      <c r="H28" s="39">
        <f t="shared" si="1"/>
        <v>0</v>
      </c>
    </row>
    <row r="29" spans="1:9" ht="18" customHeight="1" x14ac:dyDescent="0.2">
      <c r="A29" s="34" t="s">
        <v>70</v>
      </c>
      <c r="B29" s="43" t="s">
        <v>72</v>
      </c>
      <c r="C29" s="36" t="s">
        <v>71</v>
      </c>
      <c r="D29" s="37" t="s">
        <v>73</v>
      </c>
      <c r="E29" s="38">
        <v>400</v>
      </c>
      <c r="F29" s="38">
        <v>9.3699999999999992</v>
      </c>
      <c r="G29" s="38">
        <f>ROUND(F29+(F29*$H$10),2)</f>
        <v>12.51</v>
      </c>
      <c r="H29" s="39">
        <f t="shared" si="1"/>
        <v>5004</v>
      </c>
    </row>
    <row r="30" spans="1:9" ht="18" customHeight="1" x14ac:dyDescent="0.2">
      <c r="A30" s="34"/>
      <c r="B30" s="35"/>
      <c r="C30" s="36"/>
      <c r="D30" s="37"/>
      <c r="E30" s="38"/>
      <c r="F30" s="38"/>
      <c r="G30" s="38">
        <f t="shared" si="0"/>
        <v>0</v>
      </c>
      <c r="H30" s="39">
        <f t="shared" si="1"/>
        <v>0</v>
      </c>
    </row>
    <row r="31" spans="1:9" ht="18" customHeight="1" x14ac:dyDescent="0.2">
      <c r="A31" s="40">
        <v>4</v>
      </c>
      <c r="B31" s="41" t="s">
        <v>75</v>
      </c>
      <c r="C31" s="42" t="s">
        <v>77</v>
      </c>
      <c r="D31" s="37"/>
      <c r="E31" s="38"/>
      <c r="F31" s="38"/>
      <c r="G31" s="38">
        <f t="shared" si="0"/>
        <v>0</v>
      </c>
      <c r="H31" s="39">
        <f t="shared" si="1"/>
        <v>0</v>
      </c>
    </row>
    <row r="32" spans="1:9" ht="22.5" x14ac:dyDescent="0.2">
      <c r="A32" s="34" t="s">
        <v>76</v>
      </c>
      <c r="B32" s="43" t="s">
        <v>74</v>
      </c>
      <c r="C32" s="36" t="s">
        <v>78</v>
      </c>
      <c r="D32" s="37" t="s">
        <v>73</v>
      </c>
      <c r="E32" s="38">
        <v>400</v>
      </c>
      <c r="F32" s="38">
        <v>23.56</v>
      </c>
      <c r="G32" s="38">
        <f t="shared" si="0"/>
        <v>31.45</v>
      </c>
      <c r="H32" s="39">
        <f t="shared" si="1"/>
        <v>12580</v>
      </c>
    </row>
    <row r="33" spans="1:8" ht="18" customHeight="1" x14ac:dyDescent="0.2">
      <c r="A33" s="34"/>
      <c r="B33" s="35"/>
      <c r="C33" s="36"/>
      <c r="D33" s="37"/>
      <c r="E33" s="38"/>
      <c r="F33" s="38"/>
      <c r="G33" s="38">
        <f t="shared" ref="G33:G40" si="2">F33+(F33*$H$10)</f>
        <v>0</v>
      </c>
      <c r="H33" s="39">
        <f t="shared" ref="H33:H41" si="3">E33*G33</f>
        <v>0</v>
      </c>
    </row>
    <row r="34" spans="1:8" ht="18" customHeight="1" x14ac:dyDescent="0.2">
      <c r="A34" s="34"/>
      <c r="B34" s="35"/>
      <c r="C34" s="36"/>
      <c r="D34" s="37"/>
      <c r="E34" s="38"/>
      <c r="F34" s="38"/>
      <c r="G34" s="38">
        <f t="shared" si="2"/>
        <v>0</v>
      </c>
      <c r="H34" s="39">
        <f t="shared" si="3"/>
        <v>0</v>
      </c>
    </row>
    <row r="35" spans="1:8" ht="18" customHeight="1" x14ac:dyDescent="0.2">
      <c r="A35" s="34"/>
      <c r="B35" s="35"/>
      <c r="C35" s="145" t="s">
        <v>84</v>
      </c>
      <c r="D35" s="37"/>
      <c r="E35" s="38"/>
      <c r="F35" s="38"/>
      <c r="G35" s="38">
        <f t="shared" si="2"/>
        <v>0</v>
      </c>
      <c r="H35" s="39">
        <f t="shared" si="3"/>
        <v>0</v>
      </c>
    </row>
    <row r="36" spans="1:8" ht="18" customHeight="1" x14ac:dyDescent="0.2">
      <c r="A36" s="34"/>
      <c r="B36" s="35"/>
      <c r="C36" s="146"/>
      <c r="D36" s="37"/>
      <c r="E36" s="38"/>
      <c r="F36" s="38"/>
      <c r="G36" s="38">
        <f t="shared" si="2"/>
        <v>0</v>
      </c>
      <c r="H36" s="39">
        <f t="shared" si="3"/>
        <v>0</v>
      </c>
    </row>
    <row r="37" spans="1:8" ht="18" customHeight="1" x14ac:dyDescent="0.2">
      <c r="A37" s="34"/>
      <c r="B37" s="35"/>
      <c r="C37" s="36"/>
      <c r="D37" s="37"/>
      <c r="E37" s="38"/>
      <c r="F37" s="38"/>
      <c r="G37" s="38">
        <f t="shared" si="2"/>
        <v>0</v>
      </c>
      <c r="H37" s="39">
        <f t="shared" si="3"/>
        <v>0</v>
      </c>
    </row>
    <row r="38" spans="1:8" ht="18" customHeight="1" x14ac:dyDescent="0.2">
      <c r="A38" s="34"/>
      <c r="B38" s="35"/>
      <c r="C38" s="36"/>
      <c r="D38" s="37"/>
      <c r="E38" s="38"/>
      <c r="F38" s="38"/>
      <c r="G38" s="38">
        <f t="shared" si="2"/>
        <v>0</v>
      </c>
      <c r="H38" s="39">
        <f t="shared" si="3"/>
        <v>0</v>
      </c>
    </row>
    <row r="39" spans="1:8" ht="18" customHeight="1" x14ac:dyDescent="0.2">
      <c r="A39" s="14"/>
      <c r="B39" s="15"/>
      <c r="C39" s="16"/>
      <c r="D39" s="17"/>
      <c r="E39" s="18"/>
      <c r="F39" s="18"/>
      <c r="G39" s="18">
        <f t="shared" si="2"/>
        <v>0</v>
      </c>
      <c r="H39" s="19">
        <f t="shared" si="3"/>
        <v>0</v>
      </c>
    </row>
    <row r="40" spans="1:8" ht="18" customHeight="1" x14ac:dyDescent="0.2">
      <c r="A40" s="14"/>
      <c r="B40" s="15"/>
      <c r="C40" s="16"/>
      <c r="D40" s="20"/>
      <c r="E40" s="18"/>
      <c r="F40" s="18"/>
      <c r="G40" s="18">
        <f t="shared" si="2"/>
        <v>0</v>
      </c>
      <c r="H40" s="19">
        <f t="shared" si="3"/>
        <v>0</v>
      </c>
    </row>
    <row r="41" spans="1:8" ht="18" customHeight="1" thickBot="1" x14ac:dyDescent="0.25">
      <c r="A41" s="23"/>
      <c r="B41" s="24"/>
      <c r="C41" s="25"/>
      <c r="D41" s="26"/>
      <c r="E41" s="27"/>
      <c r="F41" s="21"/>
      <c r="G41" s="21">
        <f>F41*$H$10</f>
        <v>0</v>
      </c>
      <c r="H41" s="22">
        <f t="shared" si="3"/>
        <v>0</v>
      </c>
    </row>
    <row r="42" spans="1:8" ht="18" customHeight="1" thickBot="1" x14ac:dyDescent="0.25">
      <c r="A42" s="140" t="s">
        <v>79</v>
      </c>
      <c r="B42" s="141"/>
      <c r="C42" s="141"/>
      <c r="D42" s="141"/>
      <c r="E42" s="141"/>
      <c r="F42" s="141"/>
      <c r="G42" s="141"/>
      <c r="H42" s="46">
        <f>SUM(H13:H41)</f>
        <v>46286.619999999995</v>
      </c>
    </row>
    <row r="43" spans="1:8" ht="14.25" customHeight="1" x14ac:dyDescent="0.2">
      <c r="A43" s="44"/>
      <c r="B43" s="44"/>
      <c r="C43" s="44"/>
      <c r="D43" s="44"/>
      <c r="E43" s="44"/>
      <c r="F43" s="44"/>
      <c r="G43" s="44"/>
      <c r="H43" s="45"/>
    </row>
    <row r="44" spans="1:8" ht="11.25" customHeight="1" x14ac:dyDescent="0.2">
      <c r="A44" s="1"/>
      <c r="B44" s="1"/>
      <c r="C44" s="1"/>
      <c r="D44" s="1"/>
      <c r="E44" s="1"/>
      <c r="F44" s="1"/>
      <c r="G44" s="1"/>
      <c r="H44" s="1"/>
    </row>
    <row r="45" spans="1:8" ht="11.25" customHeight="1" x14ac:dyDescent="0.2">
      <c r="A45" s="1"/>
      <c r="B45" s="133"/>
      <c r="C45" s="133"/>
      <c r="D45" s="1"/>
      <c r="E45" s="133"/>
      <c r="F45" s="133"/>
      <c r="G45" s="8"/>
      <c r="H45" s="1"/>
    </row>
    <row r="46" spans="1:8" x14ac:dyDescent="0.2">
      <c r="A46" s="6"/>
      <c r="B46" s="131" t="s">
        <v>16</v>
      </c>
      <c r="C46" s="131"/>
      <c r="D46" s="6"/>
      <c r="E46" s="132" t="s">
        <v>12</v>
      </c>
      <c r="F46" s="132"/>
      <c r="G46" s="9"/>
      <c r="H46" s="6"/>
    </row>
    <row r="49" spans="1:8" ht="11.25" customHeight="1" x14ac:dyDescent="0.2">
      <c r="A49" s="1"/>
      <c r="B49" s="133"/>
      <c r="C49" s="133"/>
      <c r="D49" s="1"/>
      <c r="E49" s="144"/>
      <c r="F49" s="144"/>
      <c r="G49" s="8"/>
      <c r="H49" s="1"/>
    </row>
    <row r="50" spans="1:8" x14ac:dyDescent="0.2">
      <c r="A50" s="6"/>
      <c r="B50" s="131" t="s">
        <v>85</v>
      </c>
      <c r="C50" s="131"/>
      <c r="D50" s="6"/>
      <c r="E50" s="132"/>
      <c r="F50" s="132"/>
      <c r="G50" s="9"/>
      <c r="H50" s="6"/>
    </row>
    <row r="51" spans="1:8" ht="4.5" customHeight="1" x14ac:dyDescent="0.2"/>
  </sheetData>
  <mergeCells count="26">
    <mergeCell ref="A6:E6"/>
    <mergeCell ref="A7:E7"/>
    <mergeCell ref="E8:H8"/>
    <mergeCell ref="A4:H4"/>
    <mergeCell ref="F6:H6"/>
    <mergeCell ref="E49:F49"/>
    <mergeCell ref="B50:C50"/>
    <mergeCell ref="E50:F50"/>
    <mergeCell ref="B49:C49"/>
    <mergeCell ref="C35:C36"/>
    <mergeCell ref="C1:H1"/>
    <mergeCell ref="A1:B1"/>
    <mergeCell ref="B46:C46"/>
    <mergeCell ref="E46:F46"/>
    <mergeCell ref="E45:F45"/>
    <mergeCell ref="B45:C45"/>
    <mergeCell ref="A8:D8"/>
    <mergeCell ref="A10:D10"/>
    <mergeCell ref="A9:D9"/>
    <mergeCell ref="A42:G42"/>
    <mergeCell ref="A11:H11"/>
    <mergeCell ref="A3:H3"/>
    <mergeCell ref="A2:H2"/>
    <mergeCell ref="F9:F10"/>
    <mergeCell ref="E9:E10"/>
    <mergeCell ref="F7:H7"/>
  </mergeCells>
  <phoneticPr fontId="2" type="noConversion"/>
  <pageMargins left="0.78740157480314965" right="0.19685039370078741" top="0.39370078740157483" bottom="0.39370078740157483" header="0" footer="0"/>
  <pageSetup paperSize="9" scale="7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5123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85725</xdr:rowOff>
              </from>
              <to>
                <xdr:col>2</xdr:col>
                <xdr:colOff>133350</xdr:colOff>
                <xdr:row>0</xdr:row>
                <xdr:rowOff>704850</xdr:rowOff>
              </to>
            </anchor>
          </objectPr>
        </oleObject>
      </mc:Choice>
      <mc:Fallback>
        <oleObject progId="Word.Picture.8" shapeId="512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Orcamentaria</vt:lpstr>
      <vt:lpstr>Modelo Planilha Orcamentaria</vt:lpstr>
      <vt:lpstr>'Modelo Planilha Orcamentaria'!Area_de_impressao</vt:lpstr>
      <vt:lpstr>'Planilha Orcamentaria'!Area_de_impressao</vt:lpstr>
    </vt:vector>
  </TitlesOfParts>
  <Company>Setop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Camila</cp:lastModifiedBy>
  <cp:lastPrinted>2015-11-05T16:14:59Z</cp:lastPrinted>
  <dcterms:created xsi:type="dcterms:W3CDTF">2006-09-22T13:55:22Z</dcterms:created>
  <dcterms:modified xsi:type="dcterms:W3CDTF">2021-07-27T17:06:59Z</dcterms:modified>
</cp:coreProperties>
</file>